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1600" windowHeight="9740" activeTab="2"/>
  </bookViews>
  <sheets>
    <sheet name="1. brauciens" sheetId="1" r:id="rId1"/>
    <sheet name="2. brauciens" sheetId="2" r:id="rId2"/>
    <sheet name="3. brauciens" sheetId="3" r:id="rId3"/>
    <sheet name="Kopvērtējums" sheetId="4" r:id="rId4"/>
  </sheets>
  <definedNames/>
  <calcPr fullCalcOnLoad="1"/>
</workbook>
</file>

<file path=xl/sharedStrings.xml><?xml version="1.0" encoding="utf-8"?>
<sst xmlns="http://schemas.openxmlformats.org/spreadsheetml/2006/main" count="1065" uniqueCount="148">
  <si>
    <t>Braucējs</t>
  </si>
  <si>
    <t>Auto</t>
  </si>
  <si>
    <t xml:space="preserve">  2WD OPEN  </t>
  </si>
  <si>
    <t>Vieta</t>
  </si>
  <si>
    <t>Nr</t>
  </si>
  <si>
    <t>Laiks</t>
  </si>
  <si>
    <t>Līdz līderim</t>
  </si>
  <si>
    <t xml:space="preserve">  4WD  </t>
  </si>
  <si>
    <t xml:space="preserve">  FWD 1600  </t>
  </si>
  <si>
    <t xml:space="preserve">  RWD  </t>
  </si>
  <si>
    <t>1. br.</t>
  </si>
  <si>
    <t>2. br.</t>
  </si>
  <si>
    <t>3. br.</t>
  </si>
  <si>
    <t>Punkti</t>
  </si>
  <si>
    <t>Kopvērtējuma aprēķins:</t>
  </si>
  <si>
    <t>Kristaps Grunte</t>
  </si>
  <si>
    <t>VW Golf</t>
  </si>
  <si>
    <t>Ainārs Skaidiņš</t>
  </si>
  <si>
    <t>VW Golf II</t>
  </si>
  <si>
    <t>Aivars Orenišs</t>
  </si>
  <si>
    <t>Kārlis Amatnieks</t>
  </si>
  <si>
    <t>Toms Lielkājis</t>
  </si>
  <si>
    <t>Artis Upītis</t>
  </si>
  <si>
    <t>Subaru Impreza</t>
  </si>
  <si>
    <t>Māris Druva</t>
  </si>
  <si>
    <t>BMW 325ix</t>
  </si>
  <si>
    <t>Audi 80</t>
  </si>
  <si>
    <t>Valts Zvaigzne</t>
  </si>
  <si>
    <t>Andris Puriņš</t>
  </si>
  <si>
    <t>Audi Quattro</t>
  </si>
  <si>
    <t>Gints Bērze</t>
  </si>
  <si>
    <t>Vigo Rubenis</t>
  </si>
  <si>
    <t>Ralfs Sirmacis</t>
  </si>
  <si>
    <t>Jānis Lagzdiņš</t>
  </si>
  <si>
    <t>Atis Riekstiņš</t>
  </si>
  <si>
    <t>Kalvis Blūms</t>
  </si>
  <si>
    <t>Mitsubishi EVO VI</t>
  </si>
  <si>
    <t>Jānis Ivanovskis</t>
  </si>
  <si>
    <t>Elmārs Tikums</t>
  </si>
  <si>
    <t>Guntars Brauns</t>
  </si>
  <si>
    <t>Modris Žentiņš</t>
  </si>
  <si>
    <t>Honda Civic</t>
  </si>
  <si>
    <t>Andris Aleksejevs</t>
  </si>
  <si>
    <t>VW Golf 2</t>
  </si>
  <si>
    <t>Ģirts Ozoliņš</t>
  </si>
  <si>
    <t>Honda CRX</t>
  </si>
  <si>
    <t>Renault Clio</t>
  </si>
  <si>
    <t>Adrians Pūga</t>
  </si>
  <si>
    <t>Opel Astra</t>
  </si>
  <si>
    <t>Raivo Ozoliņš</t>
  </si>
  <si>
    <t>Dairis Ozoliņš</t>
  </si>
  <si>
    <t>Sandis Laukšteins</t>
  </si>
  <si>
    <t>Arvis Vecvagars</t>
  </si>
  <si>
    <t>Raivis Bartušauskis</t>
  </si>
  <si>
    <t>Mairis Laukšteins</t>
  </si>
  <si>
    <t>Aivis Klibinskis</t>
  </si>
  <si>
    <t>Māris Liepiņš</t>
  </si>
  <si>
    <t>Zigmārs Lapa</t>
  </si>
  <si>
    <t>Edvards Egle</t>
  </si>
  <si>
    <t>Andris Vovers</t>
  </si>
  <si>
    <t>BMW 325</t>
  </si>
  <si>
    <t>Aigars Tīdmanis</t>
  </si>
  <si>
    <t>BMW 328</t>
  </si>
  <si>
    <t>Gundars Tīdmanis</t>
  </si>
  <si>
    <t>Gints Lapsa</t>
  </si>
  <si>
    <t>Jānis Apsītis</t>
  </si>
  <si>
    <t>BMW 316</t>
  </si>
  <si>
    <t>Edgars Grīnītis</t>
  </si>
  <si>
    <t>VAZ 2105</t>
  </si>
  <si>
    <t>VAZ 2103</t>
  </si>
  <si>
    <t>Egils Olekts</t>
  </si>
  <si>
    <t>VAZ 21061</t>
  </si>
  <si>
    <t>Arvis Grīnītis</t>
  </si>
  <si>
    <t>Roberts Loķis</t>
  </si>
  <si>
    <t>Gatis Liepiņš</t>
  </si>
  <si>
    <t>VAZ 2107</t>
  </si>
  <si>
    <t>Kalvis Tēts</t>
  </si>
  <si>
    <t>VAZ 2101</t>
  </si>
  <si>
    <t>Ralfs Jānis Grīnfelds</t>
  </si>
  <si>
    <t>DNS</t>
  </si>
  <si>
    <t>Numurs</t>
  </si>
  <si>
    <t xml:space="preserve">  2WD open  </t>
  </si>
  <si>
    <t>Jānis Cielēns</t>
  </si>
  <si>
    <t>Salvis Rambols</t>
  </si>
  <si>
    <t>VW GOLF II</t>
  </si>
  <si>
    <t>Edgars Balodis</t>
  </si>
  <si>
    <t>Ford Focus</t>
  </si>
  <si>
    <t>Aivars Gulbinskis</t>
  </si>
  <si>
    <t>VW Golf 3</t>
  </si>
  <si>
    <t>Ingus Seipuls</t>
  </si>
  <si>
    <t>Dainis Ansons</t>
  </si>
  <si>
    <t>Pēteris Ruginis</t>
  </si>
  <si>
    <t>Normunds Vītols</t>
  </si>
  <si>
    <t>V W Golf-2</t>
  </si>
  <si>
    <t>Kaspars Kols</t>
  </si>
  <si>
    <t>VW GOLF III</t>
  </si>
  <si>
    <t>Raitis Cīrulis</t>
  </si>
  <si>
    <t>Mārcis Ivanovskis</t>
  </si>
  <si>
    <t>Mārtiņš Maizītis</t>
  </si>
  <si>
    <t>Niks Kanders</t>
  </si>
  <si>
    <t>Audi 80 Quattro</t>
  </si>
  <si>
    <t>Reinis Burkins</t>
  </si>
  <si>
    <t>Normunds Kazušs</t>
  </si>
  <si>
    <t xml:space="preserve">  4WD open  </t>
  </si>
  <si>
    <t>Kristaps Feldmanis</t>
  </si>
  <si>
    <t>Kārlis Nebars</t>
  </si>
  <si>
    <t>Subaru Impreza RS</t>
  </si>
  <si>
    <t>Kārlis Goldmanis</t>
  </si>
  <si>
    <t>Rolands Kaucis</t>
  </si>
  <si>
    <t>Artis Voicišs</t>
  </si>
  <si>
    <t>Andris Lusts</t>
  </si>
  <si>
    <t xml:space="preserve">  4WD plus  </t>
  </si>
  <si>
    <t>Rolands Mēnesis</t>
  </si>
  <si>
    <t>Mitsubishi EVO</t>
  </si>
  <si>
    <t>Ivo Traubergs</t>
  </si>
  <si>
    <t>Zintis Dāvidsons</t>
  </si>
  <si>
    <t>Agris Brediks</t>
  </si>
  <si>
    <t>Artis Baumanis</t>
  </si>
  <si>
    <t>Mitsubishi Lancer Evolution 9</t>
  </si>
  <si>
    <t>Jurģis Meisters</t>
  </si>
  <si>
    <t>SUBARU STI</t>
  </si>
  <si>
    <t>Varis Žentiņš</t>
  </si>
  <si>
    <t>Guntis Lielkājis</t>
  </si>
  <si>
    <t>VAZ 2108</t>
  </si>
  <si>
    <t>Ivars Cīrulnieks</t>
  </si>
  <si>
    <t>OPEL CORSA</t>
  </si>
  <si>
    <t>Armands Cīrulnieks</t>
  </si>
  <si>
    <t>Mārtinš Stanke</t>
  </si>
  <si>
    <t>Andris Šņukuts</t>
  </si>
  <si>
    <t xml:space="preserve">  FWD 1600 plus  </t>
  </si>
  <si>
    <t>Opel Corsa</t>
  </si>
  <si>
    <t>Opel Ascona</t>
  </si>
  <si>
    <t>Mārtiņš Druvaskalns</t>
  </si>
  <si>
    <t>DNF</t>
  </si>
  <si>
    <t>Raivis Galviņš</t>
  </si>
  <si>
    <t>Gatis Babris</t>
  </si>
  <si>
    <t xml:space="preserve">  VAZ Historic Open  </t>
  </si>
  <si>
    <t>Raivis Grīnfelds</t>
  </si>
  <si>
    <t>Rūdolfs Grahoļskis</t>
  </si>
  <si>
    <t xml:space="preserve">  bez iesk  </t>
  </si>
  <si>
    <t>Subaru Impreza RA</t>
  </si>
  <si>
    <t>4WD</t>
  </si>
  <si>
    <t>4WD open</t>
  </si>
  <si>
    <t>4WD plus</t>
  </si>
  <si>
    <t>FWD 1600</t>
  </si>
  <si>
    <t>FWD 1600 plus</t>
  </si>
  <si>
    <t>RWD</t>
  </si>
  <si>
    <t>bez iesk</t>
  </si>
</sst>
</file>

<file path=xl/styles.xml><?xml version="1.0" encoding="utf-8"?>
<styleSheet xmlns="http://schemas.openxmlformats.org/spreadsheetml/2006/main">
  <numFmts count="20">
    <numFmt numFmtId="5" formatCode="&quot;Ls&quot;#,##0_);\(&quot;Ls&quot;#,##0\)"/>
    <numFmt numFmtId="6" formatCode="&quot;Ls&quot;#,##0_);[Red]\(&quot;Ls&quot;#,##0\)"/>
    <numFmt numFmtId="7" formatCode="&quot;Ls&quot;#,##0.00_);\(&quot;Ls&quot;#,##0.00\)"/>
    <numFmt numFmtId="8" formatCode="&quot;Ls&quot;#,##0.00_);[Red]\(&quot;Ls&quot;#,##0.00\)"/>
    <numFmt numFmtId="42" formatCode="_(&quot;Ls&quot;* #,##0_);_(&quot;Ls&quot;* \(#,##0\);_(&quot;Ls&quot;* &quot;-&quot;_);_(@_)"/>
    <numFmt numFmtId="41" formatCode="_(* #,##0_);_(* \(#,##0\);_(* &quot;-&quot;_);_(@_)"/>
    <numFmt numFmtId="44" formatCode="_(&quot;Ls&quot;* #,##0.00_);_(&quot;Ls&quot;* \(#,##0.00\);_(&quot;Ls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m:ss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\.ss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.5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7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7" fontId="35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7" fillId="0" borderId="0" xfId="0" applyFont="1" applyAlignment="1">
      <alignment horizontal="left" vertical="center" indent="7"/>
    </xf>
    <xf numFmtId="0" fontId="37" fillId="0" borderId="0" xfId="0" applyFont="1" applyAlignment="1">
      <alignment horizontal="left" vertical="center" indent="9"/>
    </xf>
    <xf numFmtId="175" fontId="0" fillId="0" borderId="0" xfId="0" applyNumberFormat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  <xf numFmtId="47" fontId="0" fillId="0" borderId="0" xfId="0" applyNumberFormat="1" applyFont="1" applyAlignment="1">
      <alignment/>
    </xf>
    <xf numFmtId="0" fontId="35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7" fillId="0" borderId="0" xfId="0" applyFont="1" applyAlignment="1">
      <alignment horizontal="left" vertical="center" indent="7"/>
    </xf>
    <xf numFmtId="0" fontId="37" fillId="0" borderId="0" xfId="0" applyFont="1" applyAlignment="1">
      <alignment horizontal="left" vertical="center" indent="9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5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0"/>
  <sheetViews>
    <sheetView workbookViewId="0" topLeftCell="A102">
      <selection activeCell="I3" sqref="I3:L120"/>
    </sheetView>
  </sheetViews>
  <sheetFormatPr defaultColWidth="8.8515625" defaultRowHeight="15"/>
  <cols>
    <col min="1" max="2" width="9.140625" style="15" customWidth="1"/>
    <col min="3" max="3" width="19.140625" style="15" bestFit="1" customWidth="1"/>
    <col min="4" max="4" width="9.140625" style="16" customWidth="1"/>
    <col min="5" max="5" width="12.28125" style="16" customWidth="1"/>
    <col min="6" max="6" width="18.421875" style="15" bestFit="1" customWidth="1"/>
  </cols>
  <sheetData>
    <row r="1" spans="1:6" s="3" customFormat="1" ht="13.5">
      <c r="A1" s="15"/>
      <c r="B1" s="15"/>
      <c r="C1" s="15"/>
      <c r="D1" s="16"/>
      <c r="E1" s="16"/>
      <c r="F1" s="15"/>
    </row>
    <row r="2" spans="1:9" s="3" customFormat="1" ht="13.5">
      <c r="A2" s="15"/>
      <c r="B2" s="15"/>
      <c r="C2" s="15"/>
      <c r="D2" s="15"/>
      <c r="E2" s="15"/>
      <c r="F2" s="15"/>
      <c r="G2" s="2"/>
      <c r="I2" t="s">
        <v>14</v>
      </c>
    </row>
    <row r="3" spans="1:9" s="1" customFormat="1" ht="13.5">
      <c r="A3" s="15" t="s">
        <v>81</v>
      </c>
      <c r="B3" s="15"/>
      <c r="C3" s="15"/>
      <c r="D3" s="16"/>
      <c r="E3" s="16"/>
      <c r="F3" s="15"/>
      <c r="G3" s="2"/>
      <c r="I3" s="1" t="s">
        <v>2</v>
      </c>
    </row>
    <row r="4" spans="1:12" ht="13.5">
      <c r="A4" s="15" t="s">
        <v>3</v>
      </c>
      <c r="B4" s="15" t="s">
        <v>80</v>
      </c>
      <c r="C4" s="15" t="s">
        <v>0</v>
      </c>
      <c r="D4" s="16" t="s">
        <v>5</v>
      </c>
      <c r="E4" s="16" t="s">
        <v>6</v>
      </c>
      <c r="F4" s="15" t="s">
        <v>1</v>
      </c>
      <c r="G4" s="2"/>
      <c r="I4" t="s">
        <v>4</v>
      </c>
      <c r="J4" t="s">
        <v>0</v>
      </c>
      <c r="K4" t="s">
        <v>1</v>
      </c>
      <c r="L4" t="s">
        <v>13</v>
      </c>
    </row>
    <row r="5" spans="1:12" s="2" customFormat="1" ht="13.5">
      <c r="A5" s="15">
        <v>10</v>
      </c>
      <c r="B5" s="15">
        <v>39</v>
      </c>
      <c r="C5" s="15" t="s">
        <v>92</v>
      </c>
      <c r="D5" s="16">
        <v>0.002668634259259259</v>
      </c>
      <c r="E5" s="16">
        <v>0.0003138888888888889</v>
      </c>
      <c r="F5" s="15" t="s">
        <v>93</v>
      </c>
      <c r="I5" s="5">
        <f>B5</f>
        <v>39</v>
      </c>
      <c r="J5" s="5" t="str">
        <f>C5</f>
        <v>Normunds Vītols</v>
      </c>
      <c r="K5" s="5" t="str">
        <f>F5</f>
        <v>V W Golf-2</v>
      </c>
      <c r="L5" s="5">
        <f>A5</f>
        <v>10</v>
      </c>
    </row>
    <row r="6" spans="1:12" s="2" customFormat="1" ht="13.5">
      <c r="A6" s="15">
        <v>7</v>
      </c>
      <c r="B6" s="15">
        <v>40</v>
      </c>
      <c r="C6" s="15" t="s">
        <v>90</v>
      </c>
      <c r="D6" s="16">
        <v>0.002597453703703704</v>
      </c>
      <c r="E6" s="16">
        <v>0.0002427083333333333</v>
      </c>
      <c r="F6" s="15" t="s">
        <v>86</v>
      </c>
      <c r="I6" s="5">
        <f>B6</f>
        <v>40</v>
      </c>
      <c r="J6" s="5" t="str">
        <f>C6</f>
        <v>Dainis Ansons</v>
      </c>
      <c r="K6" s="5" t="str">
        <f>F6</f>
        <v>Ford Focus</v>
      </c>
      <c r="L6" s="5">
        <f>A6</f>
        <v>7</v>
      </c>
    </row>
    <row r="7" spans="1:12" s="2" customFormat="1" ht="13.5">
      <c r="A7" s="15">
        <v>14</v>
      </c>
      <c r="B7" s="15">
        <v>41</v>
      </c>
      <c r="C7" s="15" t="s">
        <v>96</v>
      </c>
      <c r="D7" s="16">
        <v>0.0028731481481481485</v>
      </c>
      <c r="E7" s="16">
        <v>0.0005184027777777777</v>
      </c>
      <c r="F7" s="15" t="s">
        <v>18</v>
      </c>
      <c r="I7" s="5">
        <f aca="true" t="shared" si="0" ref="I7:I18">B7</f>
        <v>41</v>
      </c>
      <c r="J7" s="5" t="str">
        <f aca="true" t="shared" si="1" ref="J7:J18">C7</f>
        <v>Raitis Cīrulis</v>
      </c>
      <c r="K7" s="5" t="str">
        <f aca="true" t="shared" si="2" ref="K7:K18">F7</f>
        <v>VW Golf II</v>
      </c>
      <c r="L7" s="5">
        <f aca="true" t="shared" si="3" ref="L7:L18">A7</f>
        <v>14</v>
      </c>
    </row>
    <row r="8" spans="1:12" s="2" customFormat="1" ht="13.5">
      <c r="A8" s="15">
        <v>5</v>
      </c>
      <c r="B8" s="15">
        <v>42</v>
      </c>
      <c r="C8" s="15" t="s">
        <v>87</v>
      </c>
      <c r="D8" s="16">
        <v>0.002573148148148148</v>
      </c>
      <c r="E8" s="16">
        <v>0.00021840277777777778</v>
      </c>
      <c r="F8" s="15" t="s">
        <v>88</v>
      </c>
      <c r="I8" s="5">
        <f t="shared" si="0"/>
        <v>42</v>
      </c>
      <c r="J8" s="5" t="str">
        <f t="shared" si="1"/>
        <v>Aivars Gulbinskis</v>
      </c>
      <c r="K8" s="5" t="str">
        <f t="shared" si="2"/>
        <v>VW Golf 3</v>
      </c>
      <c r="L8" s="5">
        <f t="shared" si="3"/>
        <v>5</v>
      </c>
    </row>
    <row r="9" spans="1:17" s="2" customFormat="1" ht="13.5">
      <c r="A9" s="15">
        <v>1</v>
      </c>
      <c r="B9" s="15">
        <v>43</v>
      </c>
      <c r="C9" s="15" t="s">
        <v>82</v>
      </c>
      <c r="D9" s="16">
        <v>0.0023547453703703703</v>
      </c>
      <c r="E9" s="16"/>
      <c r="F9" s="15" t="s">
        <v>18</v>
      </c>
      <c r="I9" s="5">
        <f t="shared" si="0"/>
        <v>43</v>
      </c>
      <c r="J9" s="5" t="str">
        <f t="shared" si="1"/>
        <v>Jānis Cielēns</v>
      </c>
      <c r="K9" s="5" t="str">
        <f t="shared" si="2"/>
        <v>VW Golf II</v>
      </c>
      <c r="L9" s="5">
        <f t="shared" si="3"/>
        <v>1</v>
      </c>
      <c r="Q9" s="4"/>
    </row>
    <row r="10" spans="1:18" s="2" customFormat="1" ht="13.5">
      <c r="A10" s="15">
        <v>13</v>
      </c>
      <c r="B10" s="15">
        <v>53</v>
      </c>
      <c r="C10" s="15" t="s">
        <v>20</v>
      </c>
      <c r="D10" s="16">
        <v>0.0027527777777777776</v>
      </c>
      <c r="E10" s="16">
        <v>0.00039803240740740744</v>
      </c>
      <c r="F10" s="15" t="s">
        <v>84</v>
      </c>
      <c r="I10" s="5">
        <f t="shared" si="0"/>
        <v>53</v>
      </c>
      <c r="J10" s="5" t="str">
        <f t="shared" si="1"/>
        <v>Kārlis Amatnieks</v>
      </c>
      <c r="K10" s="5" t="str">
        <f t="shared" si="2"/>
        <v>VW GOLF II</v>
      </c>
      <c r="L10" s="5">
        <f t="shared" si="3"/>
        <v>13</v>
      </c>
      <c r="Q10" s="4"/>
      <c r="R10" s="4"/>
    </row>
    <row r="11" spans="1:18" s="2" customFormat="1" ht="13.5">
      <c r="A11" s="15">
        <v>11</v>
      </c>
      <c r="B11" s="15">
        <v>54</v>
      </c>
      <c r="C11" s="15" t="s">
        <v>94</v>
      </c>
      <c r="D11" s="16">
        <v>0.0026805555555555554</v>
      </c>
      <c r="E11" s="16">
        <v>0.0003258101851851851</v>
      </c>
      <c r="F11" s="15" t="s">
        <v>95</v>
      </c>
      <c r="G11"/>
      <c r="I11" s="5">
        <f t="shared" si="0"/>
        <v>54</v>
      </c>
      <c r="J11" s="5" t="str">
        <f t="shared" si="1"/>
        <v>Kaspars Kols</v>
      </c>
      <c r="K11" s="5" t="str">
        <f t="shared" si="2"/>
        <v>VW GOLF III</v>
      </c>
      <c r="L11" s="5">
        <f t="shared" si="3"/>
        <v>11</v>
      </c>
      <c r="Q11" s="4"/>
      <c r="R11" s="4"/>
    </row>
    <row r="12" spans="1:18" s="2" customFormat="1" ht="13.5">
      <c r="A12" s="15">
        <v>2</v>
      </c>
      <c r="B12" s="15">
        <v>55</v>
      </c>
      <c r="C12" s="15" t="s">
        <v>83</v>
      </c>
      <c r="D12" s="16">
        <v>0.002409722222222222</v>
      </c>
      <c r="E12" s="16">
        <v>5.497685185185185E-05</v>
      </c>
      <c r="F12" s="15" t="s">
        <v>84</v>
      </c>
      <c r="G12"/>
      <c r="I12" s="5">
        <f t="shared" si="0"/>
        <v>55</v>
      </c>
      <c r="J12" s="5" t="str">
        <f t="shared" si="1"/>
        <v>Salvis Rambols</v>
      </c>
      <c r="K12" s="5" t="str">
        <f t="shared" si="2"/>
        <v>VW GOLF II</v>
      </c>
      <c r="L12" s="5">
        <f t="shared" si="3"/>
        <v>2</v>
      </c>
      <c r="Q12" s="4"/>
      <c r="R12" s="4"/>
    </row>
    <row r="13" spans="1:18" s="2" customFormat="1" ht="13.5">
      <c r="A13" s="15">
        <v>3</v>
      </c>
      <c r="B13" s="15">
        <v>64</v>
      </c>
      <c r="C13" s="15" t="s">
        <v>17</v>
      </c>
      <c r="D13" s="16">
        <v>0.0024532407407407406</v>
      </c>
      <c r="E13" s="16">
        <v>9.849537037037037E-05</v>
      </c>
      <c r="F13" s="15" t="s">
        <v>18</v>
      </c>
      <c r="G13"/>
      <c r="I13" s="5">
        <f t="shared" si="0"/>
        <v>64</v>
      </c>
      <c r="J13" s="5" t="str">
        <f t="shared" si="1"/>
        <v>Ainārs Skaidiņš</v>
      </c>
      <c r="K13" s="5" t="str">
        <f t="shared" si="2"/>
        <v>VW Golf II</v>
      </c>
      <c r="L13" s="5">
        <f t="shared" si="3"/>
        <v>3</v>
      </c>
      <c r="Q13" s="4"/>
      <c r="R13" s="4"/>
    </row>
    <row r="14" spans="1:12" ht="13.5">
      <c r="A14" s="15">
        <v>9</v>
      </c>
      <c r="B14" s="15">
        <v>74</v>
      </c>
      <c r="C14" s="15" t="s">
        <v>91</v>
      </c>
      <c r="D14" s="16">
        <v>0.002622685185185185</v>
      </c>
      <c r="E14" s="16">
        <v>0.00026793981481481477</v>
      </c>
      <c r="F14" s="15" t="s">
        <v>77</v>
      </c>
      <c r="G14" s="1"/>
      <c r="I14" s="5">
        <f t="shared" si="0"/>
        <v>74</v>
      </c>
      <c r="J14" s="5" t="str">
        <f t="shared" si="1"/>
        <v>Pēteris Ruginis</v>
      </c>
      <c r="K14" s="5" t="str">
        <f t="shared" si="2"/>
        <v>VAZ 2101</v>
      </c>
      <c r="L14" s="5">
        <f t="shared" si="3"/>
        <v>9</v>
      </c>
    </row>
    <row r="15" spans="1:12" ht="13.5">
      <c r="A15" s="15">
        <v>8</v>
      </c>
      <c r="B15" s="15">
        <v>85</v>
      </c>
      <c r="C15" s="15" t="s">
        <v>19</v>
      </c>
      <c r="D15" s="16">
        <v>0.0026009259259259262</v>
      </c>
      <c r="E15" s="16">
        <v>0.00024618055555555553</v>
      </c>
      <c r="F15" s="15" t="s">
        <v>16</v>
      </c>
      <c r="I15" s="5">
        <f t="shared" si="0"/>
        <v>85</v>
      </c>
      <c r="J15" s="5" t="str">
        <f t="shared" si="1"/>
        <v>Aivars Orenišs</v>
      </c>
      <c r="K15" s="5" t="str">
        <f t="shared" si="2"/>
        <v>VW Golf</v>
      </c>
      <c r="L15" s="5">
        <f t="shared" si="3"/>
        <v>8</v>
      </c>
    </row>
    <row r="16" spans="1:12" ht="13.5">
      <c r="A16" s="15">
        <v>6</v>
      </c>
      <c r="B16" s="15">
        <v>95</v>
      </c>
      <c r="C16" s="15" t="s">
        <v>89</v>
      </c>
      <c r="D16" s="16">
        <v>0.0025875</v>
      </c>
      <c r="E16" s="16">
        <v>0.00023275462962962963</v>
      </c>
      <c r="F16" s="15" t="s">
        <v>77</v>
      </c>
      <c r="G16" s="2"/>
      <c r="I16" s="5">
        <f t="shared" si="0"/>
        <v>95</v>
      </c>
      <c r="J16" s="5" t="str">
        <f t="shared" si="1"/>
        <v>Ingus Seipuls</v>
      </c>
      <c r="K16" s="5" t="str">
        <f t="shared" si="2"/>
        <v>VAZ 2101</v>
      </c>
      <c r="L16" s="5">
        <f t="shared" si="3"/>
        <v>6</v>
      </c>
    </row>
    <row r="17" spans="1:12" s="1" customFormat="1" ht="13.5">
      <c r="A17" s="15">
        <v>12</v>
      </c>
      <c r="B17" s="15">
        <v>97</v>
      </c>
      <c r="C17" s="15" t="s">
        <v>15</v>
      </c>
      <c r="D17" s="16">
        <v>0.002733564814814815</v>
      </c>
      <c r="E17" s="16">
        <v>0.00037881944444444443</v>
      </c>
      <c r="F17" s="15" t="s">
        <v>84</v>
      </c>
      <c r="G17" s="2"/>
      <c r="I17" s="5">
        <f t="shared" si="0"/>
        <v>97</v>
      </c>
      <c r="J17" s="5" t="str">
        <f t="shared" si="1"/>
        <v>Kristaps Grunte</v>
      </c>
      <c r="K17" s="5" t="str">
        <f t="shared" si="2"/>
        <v>VW GOLF II</v>
      </c>
      <c r="L17" s="5">
        <f t="shared" si="3"/>
        <v>12</v>
      </c>
    </row>
    <row r="18" spans="1:12" ht="13.5">
      <c r="A18" s="15">
        <v>4</v>
      </c>
      <c r="B18" s="15">
        <v>100</v>
      </c>
      <c r="C18" s="15" t="s">
        <v>85</v>
      </c>
      <c r="D18" s="16">
        <v>0.0025319444444444443</v>
      </c>
      <c r="E18" s="16">
        <v>0.00017719907407407406</v>
      </c>
      <c r="F18" s="15" t="s">
        <v>86</v>
      </c>
      <c r="G18" s="2"/>
      <c r="I18" s="9">
        <f t="shared" si="0"/>
        <v>100</v>
      </c>
      <c r="J18" s="9" t="str">
        <f t="shared" si="1"/>
        <v>Edgars Balodis</v>
      </c>
      <c r="K18" s="9" t="str">
        <f t="shared" si="2"/>
        <v>Ford Focus</v>
      </c>
      <c r="L18" s="9">
        <f t="shared" si="3"/>
        <v>4</v>
      </c>
    </row>
    <row r="19" spans="1:12" s="2" customFormat="1" ht="13.5">
      <c r="A19" s="15"/>
      <c r="B19" s="15"/>
      <c r="C19" s="15"/>
      <c r="D19" s="16"/>
      <c r="E19" s="16"/>
      <c r="F19" s="15"/>
      <c r="I19" s="10"/>
      <c r="J19" s="10"/>
      <c r="K19" s="10"/>
      <c r="L19" s="10"/>
    </row>
    <row r="21" spans="1:12" ht="13.5">
      <c r="A21" s="15" t="s">
        <v>7</v>
      </c>
      <c r="I21" s="1" t="s">
        <v>141</v>
      </c>
      <c r="J21" s="1"/>
      <c r="K21" s="1"/>
      <c r="L21" s="1"/>
    </row>
    <row r="22" spans="1:12" s="2" customFormat="1" ht="13.5">
      <c r="A22" s="15" t="s">
        <v>3</v>
      </c>
      <c r="B22" s="15" t="s">
        <v>80</v>
      </c>
      <c r="C22" s="15" t="s">
        <v>0</v>
      </c>
      <c r="D22" s="16" t="s">
        <v>5</v>
      </c>
      <c r="E22" s="16" t="s">
        <v>6</v>
      </c>
      <c r="F22" s="15" t="s">
        <v>1</v>
      </c>
      <c r="I22" s="3" t="s">
        <v>4</v>
      </c>
      <c r="J22" s="3" t="s">
        <v>0</v>
      </c>
      <c r="K22" s="3" t="s">
        <v>1</v>
      </c>
      <c r="L22" s="3" t="s">
        <v>13</v>
      </c>
    </row>
    <row r="23" spans="1:18" s="2" customFormat="1" ht="13.5">
      <c r="A23" s="15">
        <v>4</v>
      </c>
      <c r="B23" s="15">
        <v>45</v>
      </c>
      <c r="C23" s="15" t="s">
        <v>27</v>
      </c>
      <c r="D23" s="16">
        <v>0.0024028935185185186</v>
      </c>
      <c r="E23" s="16">
        <v>4.826388888888889E-05</v>
      </c>
      <c r="F23" s="15" t="s">
        <v>23</v>
      </c>
      <c r="I23" s="5">
        <f>B23</f>
        <v>45</v>
      </c>
      <c r="J23" s="5" t="str">
        <f>C23</f>
        <v>Valts Zvaigzne</v>
      </c>
      <c r="K23" s="5" t="str">
        <f>F23</f>
        <v>Subaru Impreza</v>
      </c>
      <c r="L23" s="5">
        <f>A23</f>
        <v>4</v>
      </c>
      <c r="Q23" s="4"/>
      <c r="R23" s="4"/>
    </row>
    <row r="24" spans="1:18" s="2" customFormat="1" ht="13.5">
      <c r="A24" s="15">
        <v>2</v>
      </c>
      <c r="B24" s="15">
        <v>46</v>
      </c>
      <c r="C24" s="15" t="s">
        <v>22</v>
      </c>
      <c r="D24" s="16">
        <v>0.0023612268518518518</v>
      </c>
      <c r="E24" s="16">
        <v>6.597222222222222E-06</v>
      </c>
      <c r="F24" s="15" t="s">
        <v>23</v>
      </c>
      <c r="I24" s="5">
        <f aca="true" t="shared" si="4" ref="I24:I32">B24</f>
        <v>46</v>
      </c>
      <c r="J24" s="5" t="str">
        <f aca="true" t="shared" si="5" ref="J24:J32">C24</f>
        <v>Artis Upītis</v>
      </c>
      <c r="K24" s="5" t="str">
        <f aca="true" t="shared" si="6" ref="K24:K32">F24</f>
        <v>Subaru Impreza</v>
      </c>
      <c r="L24" s="5">
        <f aca="true" t="shared" si="7" ref="L24:L32">A24</f>
        <v>2</v>
      </c>
      <c r="Q24" s="4"/>
      <c r="R24" s="4"/>
    </row>
    <row r="25" spans="1:18" s="2" customFormat="1" ht="13.5">
      <c r="A25" s="15">
        <v>1</v>
      </c>
      <c r="B25" s="15">
        <v>47</v>
      </c>
      <c r="C25" s="15" t="s">
        <v>97</v>
      </c>
      <c r="D25" s="16">
        <v>0.0023546296296296297</v>
      </c>
      <c r="E25" s="16"/>
      <c r="F25" s="15" t="s">
        <v>25</v>
      </c>
      <c r="G25"/>
      <c r="I25" s="5">
        <f t="shared" si="4"/>
        <v>47</v>
      </c>
      <c r="J25" s="5" t="str">
        <f t="shared" si="5"/>
        <v>Mārcis Ivanovskis</v>
      </c>
      <c r="K25" s="5" t="str">
        <f t="shared" si="6"/>
        <v>BMW 325ix</v>
      </c>
      <c r="L25" s="5">
        <f t="shared" si="7"/>
        <v>1</v>
      </c>
      <c r="Q25" s="4"/>
      <c r="R25" s="4"/>
    </row>
    <row r="26" spans="1:18" s="2" customFormat="1" ht="13.5">
      <c r="A26" s="15">
        <v>5</v>
      </c>
      <c r="B26" s="15">
        <v>49</v>
      </c>
      <c r="C26" s="15" t="s">
        <v>98</v>
      </c>
      <c r="D26" s="16">
        <v>0.0024378472222222223</v>
      </c>
      <c r="E26" s="16">
        <v>8.321759259259259E-05</v>
      </c>
      <c r="F26" s="15" t="s">
        <v>23</v>
      </c>
      <c r="G26"/>
      <c r="I26" s="5">
        <f t="shared" si="4"/>
        <v>49</v>
      </c>
      <c r="J26" s="5" t="str">
        <f t="shared" si="5"/>
        <v>Mārtiņš Maizītis</v>
      </c>
      <c r="K26" s="5" t="str">
        <f t="shared" si="6"/>
        <v>Subaru Impreza</v>
      </c>
      <c r="L26" s="5">
        <f t="shared" si="7"/>
        <v>5</v>
      </c>
      <c r="Q26" s="4"/>
      <c r="R26" s="4"/>
    </row>
    <row r="27" spans="1:18" s="2" customFormat="1" ht="13.5">
      <c r="A27" s="15">
        <v>7</v>
      </c>
      <c r="B27" s="15">
        <v>50</v>
      </c>
      <c r="C27" s="15" t="s">
        <v>28</v>
      </c>
      <c r="D27" s="17">
        <v>0.0025947916666666667</v>
      </c>
      <c r="E27" s="17">
        <v>0.00024016203703703702</v>
      </c>
      <c r="F27" s="15" t="s">
        <v>23</v>
      </c>
      <c r="G27" s="3"/>
      <c r="I27" s="5">
        <f t="shared" si="4"/>
        <v>50</v>
      </c>
      <c r="J27" s="5" t="str">
        <f t="shared" si="5"/>
        <v>Andris Puriņš</v>
      </c>
      <c r="K27" s="5" t="str">
        <f t="shared" si="6"/>
        <v>Subaru Impreza</v>
      </c>
      <c r="L27" s="5">
        <f t="shared" si="7"/>
        <v>7</v>
      </c>
      <c r="Q27" s="4"/>
      <c r="R27" s="4"/>
    </row>
    <row r="28" spans="1:18" ht="13.5">
      <c r="A28" s="15">
        <v>9</v>
      </c>
      <c r="B28" s="15">
        <v>51</v>
      </c>
      <c r="C28" s="15" t="s">
        <v>101</v>
      </c>
      <c r="D28" s="16">
        <v>0.00265</v>
      </c>
      <c r="E28" s="16">
        <v>0.00029537037037037037</v>
      </c>
      <c r="F28" s="15" t="s">
        <v>29</v>
      </c>
      <c r="G28" s="3"/>
      <c r="I28" s="5">
        <f t="shared" si="4"/>
        <v>51</v>
      </c>
      <c r="J28" s="5" t="str">
        <f t="shared" si="5"/>
        <v>Reinis Burkins</v>
      </c>
      <c r="K28" s="5" t="str">
        <f t="shared" si="6"/>
        <v>Audi Quattro</v>
      </c>
      <c r="L28" s="5">
        <f t="shared" si="7"/>
        <v>9</v>
      </c>
      <c r="Q28" s="4"/>
      <c r="R28" s="4"/>
    </row>
    <row r="29" spans="1:12" ht="13.5">
      <c r="A29" s="15">
        <v>6</v>
      </c>
      <c r="B29" s="15">
        <v>52</v>
      </c>
      <c r="C29" s="15" t="s">
        <v>99</v>
      </c>
      <c r="D29" s="16">
        <v>0.0025305555555555554</v>
      </c>
      <c r="E29" s="16">
        <v>0.00017592592592592592</v>
      </c>
      <c r="F29" s="15" t="s">
        <v>100</v>
      </c>
      <c r="G29" s="3"/>
      <c r="I29" s="5">
        <f t="shared" si="4"/>
        <v>52</v>
      </c>
      <c r="J29" s="5" t="str">
        <f t="shared" si="5"/>
        <v>Niks Kanders</v>
      </c>
      <c r="K29" s="5" t="str">
        <f t="shared" si="6"/>
        <v>Audi 80 Quattro</v>
      </c>
      <c r="L29" s="5">
        <f t="shared" si="7"/>
        <v>6</v>
      </c>
    </row>
    <row r="30" spans="1:12" s="3" customFormat="1" ht="13.5">
      <c r="A30" s="15">
        <v>3</v>
      </c>
      <c r="B30" s="15">
        <v>58</v>
      </c>
      <c r="C30" s="15" t="s">
        <v>24</v>
      </c>
      <c r="D30" s="16">
        <v>0.0023662037037037037</v>
      </c>
      <c r="E30" s="16">
        <v>1.1574074074074073E-05</v>
      </c>
      <c r="F30" s="15" t="s">
        <v>25</v>
      </c>
      <c r="G30"/>
      <c r="I30" s="5">
        <f t="shared" si="4"/>
        <v>58</v>
      </c>
      <c r="J30" s="5" t="str">
        <f t="shared" si="5"/>
        <v>Māris Druva</v>
      </c>
      <c r="K30" s="5" t="str">
        <f t="shared" si="6"/>
        <v>BMW 325ix</v>
      </c>
      <c r="L30" s="5">
        <f t="shared" si="7"/>
        <v>3</v>
      </c>
    </row>
    <row r="31" spans="1:12" s="3" customFormat="1" ht="13.5">
      <c r="A31" s="15">
        <v>10</v>
      </c>
      <c r="B31" s="15">
        <v>63</v>
      </c>
      <c r="C31" s="15" t="s">
        <v>102</v>
      </c>
      <c r="D31" s="16">
        <v>0.002704166666666667</v>
      </c>
      <c r="E31" s="16">
        <v>0.00034953703703703704</v>
      </c>
      <c r="F31" s="15" t="s">
        <v>23</v>
      </c>
      <c r="I31" s="5">
        <f t="shared" si="4"/>
        <v>63</v>
      </c>
      <c r="J31" s="5" t="str">
        <f t="shared" si="5"/>
        <v>Normunds Kazušs</v>
      </c>
      <c r="K31" s="5" t="str">
        <f t="shared" si="6"/>
        <v>Subaru Impreza</v>
      </c>
      <c r="L31" s="5">
        <f t="shared" si="7"/>
        <v>10</v>
      </c>
    </row>
    <row r="32" spans="1:12" s="3" customFormat="1" ht="13.5">
      <c r="A32" s="15">
        <v>8</v>
      </c>
      <c r="B32" s="15">
        <v>82</v>
      </c>
      <c r="C32" s="15" t="s">
        <v>30</v>
      </c>
      <c r="D32" s="16">
        <v>0.0026013888888888888</v>
      </c>
      <c r="E32" s="16">
        <v>0.00024675925925925923</v>
      </c>
      <c r="F32" s="15" t="s">
        <v>23</v>
      </c>
      <c r="G32"/>
      <c r="I32" s="5">
        <f t="shared" si="4"/>
        <v>82</v>
      </c>
      <c r="J32" s="5" t="str">
        <f t="shared" si="5"/>
        <v>Gints Bērze</v>
      </c>
      <c r="K32" s="5" t="str">
        <f t="shared" si="6"/>
        <v>Subaru Impreza</v>
      </c>
      <c r="L32" s="5">
        <f t="shared" si="7"/>
        <v>8</v>
      </c>
    </row>
    <row r="33" spans="1:12" s="3" customFormat="1" ht="13.5">
      <c r="A33" s="15"/>
      <c r="B33" s="15"/>
      <c r="C33" s="15"/>
      <c r="D33" s="16"/>
      <c r="E33" s="16"/>
      <c r="F33" s="15"/>
      <c r="I33" s="6"/>
      <c r="J33" s="6"/>
      <c r="K33" s="6"/>
      <c r="L33" s="6"/>
    </row>
    <row r="34" spans="1:12" s="3" customFormat="1" ht="13.5">
      <c r="A34" s="15"/>
      <c r="B34" s="15"/>
      <c r="C34" s="15"/>
      <c r="D34" s="16"/>
      <c r="E34" s="16"/>
      <c r="F34" s="15"/>
      <c r="I34" s="6"/>
      <c r="J34" s="6"/>
      <c r="K34" s="6"/>
      <c r="L34" s="6"/>
    </row>
    <row r="35" spans="1:17" ht="13.5">
      <c r="A35" s="15" t="s">
        <v>103</v>
      </c>
      <c r="I35" s="1" t="s">
        <v>142</v>
      </c>
      <c r="J35" s="3"/>
      <c r="K35" s="3"/>
      <c r="Q35" s="4"/>
    </row>
    <row r="36" spans="1:18" s="2" customFormat="1" ht="13.5">
      <c r="A36" s="15" t="s">
        <v>3</v>
      </c>
      <c r="B36" s="15" t="s">
        <v>80</v>
      </c>
      <c r="C36" s="15" t="s">
        <v>0</v>
      </c>
      <c r="D36" s="16" t="s">
        <v>5</v>
      </c>
      <c r="E36" s="16" t="s">
        <v>6</v>
      </c>
      <c r="F36" s="15" t="s">
        <v>1</v>
      </c>
      <c r="G36"/>
      <c r="I36" s="3" t="s">
        <v>4</v>
      </c>
      <c r="J36" s="3" t="s">
        <v>0</v>
      </c>
      <c r="K36" s="3" t="s">
        <v>1</v>
      </c>
      <c r="L36" s="3" t="s">
        <v>13</v>
      </c>
      <c r="Q36" s="4"/>
      <c r="R36" s="4"/>
    </row>
    <row r="37" spans="1:18" s="2" customFormat="1" ht="13.5">
      <c r="A37" s="15">
        <v>3</v>
      </c>
      <c r="B37" s="15">
        <v>78</v>
      </c>
      <c r="C37" s="15" t="s">
        <v>107</v>
      </c>
      <c r="D37" s="16">
        <v>0.002330787037037037</v>
      </c>
      <c r="E37" s="16">
        <v>2.013888888888889E-05</v>
      </c>
      <c r="F37" s="15" t="s">
        <v>23</v>
      </c>
      <c r="G37"/>
      <c r="I37" s="5">
        <f>B37</f>
        <v>78</v>
      </c>
      <c r="J37" s="5" t="str">
        <f>C37</f>
        <v>Kārlis Goldmanis</v>
      </c>
      <c r="K37" s="5" t="str">
        <f>F37</f>
        <v>Subaru Impreza</v>
      </c>
      <c r="L37" s="5">
        <f>A37</f>
        <v>3</v>
      </c>
      <c r="Q37" s="4"/>
      <c r="R37" s="4"/>
    </row>
    <row r="38" spans="1:12" ht="13.5">
      <c r="A38" s="15">
        <v>2</v>
      </c>
      <c r="B38" s="15">
        <v>79</v>
      </c>
      <c r="C38" s="15" t="s">
        <v>105</v>
      </c>
      <c r="D38" s="16">
        <v>0.002318518518518519</v>
      </c>
      <c r="E38" s="16">
        <v>7.870370370370372E-06</v>
      </c>
      <c r="F38" s="15" t="s">
        <v>106</v>
      </c>
      <c r="G38" s="3"/>
      <c r="I38" s="5">
        <f aca="true" t="shared" si="8" ref="I38:I44">B38</f>
        <v>79</v>
      </c>
      <c r="J38" s="5" t="str">
        <f aca="true" t="shared" si="9" ref="J38:J44">C38</f>
        <v>Kārlis Nebars</v>
      </c>
      <c r="K38" s="5" t="str">
        <f aca="true" t="shared" si="10" ref="K38:K44">F38</f>
        <v>Subaru Impreza RS</v>
      </c>
      <c r="L38" s="5">
        <f aca="true" t="shared" si="11" ref="L38:L44">A38</f>
        <v>2</v>
      </c>
    </row>
    <row r="39" spans="1:12" ht="13.5">
      <c r="A39" s="15">
        <v>4</v>
      </c>
      <c r="B39" s="15">
        <v>81</v>
      </c>
      <c r="C39" s="15" t="s">
        <v>28</v>
      </c>
      <c r="D39" s="16">
        <v>0.0023453703703703705</v>
      </c>
      <c r="E39" s="16">
        <v>3.472222222222222E-05</v>
      </c>
      <c r="F39" s="15" t="s">
        <v>29</v>
      </c>
      <c r="I39" s="5">
        <f t="shared" si="8"/>
        <v>81</v>
      </c>
      <c r="J39" s="5" t="str">
        <f t="shared" si="9"/>
        <v>Andris Puriņš</v>
      </c>
      <c r="K39" s="5" t="str">
        <f t="shared" si="10"/>
        <v>Audi Quattro</v>
      </c>
      <c r="L39" s="5">
        <f t="shared" si="11"/>
        <v>4</v>
      </c>
    </row>
    <row r="40" spans="1:12" ht="13.5">
      <c r="A40" s="15">
        <v>5</v>
      </c>
      <c r="B40" s="15">
        <v>88</v>
      </c>
      <c r="C40" s="15" t="s">
        <v>109</v>
      </c>
      <c r="D40" s="16">
        <v>0.0024328703703703704</v>
      </c>
      <c r="E40" s="16">
        <v>0.00012222222222222224</v>
      </c>
      <c r="F40" s="15" t="s">
        <v>26</v>
      </c>
      <c r="G40" s="2"/>
      <c r="I40" s="5">
        <f t="shared" si="8"/>
        <v>88</v>
      </c>
      <c r="J40" s="5" t="str">
        <f t="shared" si="9"/>
        <v>Artis Voicišs</v>
      </c>
      <c r="K40" s="5" t="str">
        <f t="shared" si="10"/>
        <v>Audi 80</v>
      </c>
      <c r="L40" s="5">
        <f t="shared" si="11"/>
        <v>5</v>
      </c>
    </row>
    <row r="41" spans="1:17" s="1" customFormat="1" ht="13.5">
      <c r="A41" s="15">
        <v>1</v>
      </c>
      <c r="B41" s="15">
        <v>89</v>
      </c>
      <c r="C41" s="15" t="s">
        <v>104</v>
      </c>
      <c r="D41" s="16">
        <v>0.002310648148148148</v>
      </c>
      <c r="E41" s="16"/>
      <c r="F41" s="15" t="s">
        <v>23</v>
      </c>
      <c r="I41" s="5">
        <f t="shared" si="8"/>
        <v>89</v>
      </c>
      <c r="J41" s="5" t="str">
        <f t="shared" si="9"/>
        <v>Kristaps Feldmanis</v>
      </c>
      <c r="K41" s="5" t="str">
        <f t="shared" si="10"/>
        <v>Subaru Impreza</v>
      </c>
      <c r="L41" s="5">
        <f t="shared" si="11"/>
        <v>1</v>
      </c>
      <c r="Q41" s="7"/>
    </row>
    <row r="42" spans="1:18" ht="13.5">
      <c r="A42" s="15">
        <v>8</v>
      </c>
      <c r="B42" s="15">
        <v>93</v>
      </c>
      <c r="C42" s="15" t="s">
        <v>110</v>
      </c>
      <c r="D42" s="16">
        <v>0.0027712962962962964</v>
      </c>
      <c r="E42" s="16">
        <v>0.0004606481481481482</v>
      </c>
      <c r="F42" s="15" t="s">
        <v>106</v>
      </c>
      <c r="G42" s="4"/>
      <c r="I42" s="5">
        <f t="shared" si="8"/>
        <v>93</v>
      </c>
      <c r="J42" s="5" t="str">
        <f t="shared" si="9"/>
        <v>Andris Lusts</v>
      </c>
      <c r="K42" s="5" t="str">
        <f t="shared" si="10"/>
        <v>Subaru Impreza RS</v>
      </c>
      <c r="L42" s="5">
        <f t="shared" si="11"/>
        <v>8</v>
      </c>
      <c r="Q42" s="4"/>
      <c r="R42" s="4"/>
    </row>
    <row r="43" spans="1:18" s="2" customFormat="1" ht="13.5">
      <c r="A43" s="15">
        <v>7</v>
      </c>
      <c r="B43" s="15">
        <v>94</v>
      </c>
      <c r="C43" s="15" t="s">
        <v>30</v>
      </c>
      <c r="D43" s="16">
        <v>0.002597685185185185</v>
      </c>
      <c r="E43" s="16">
        <v>0.00028703703703703703</v>
      </c>
      <c r="F43" s="15" t="s">
        <v>29</v>
      </c>
      <c r="G43" s="4"/>
      <c r="I43" s="5">
        <f t="shared" si="8"/>
        <v>94</v>
      </c>
      <c r="J43" s="5" t="str">
        <f t="shared" si="9"/>
        <v>Gints Bērze</v>
      </c>
      <c r="K43" s="5" t="str">
        <f t="shared" si="10"/>
        <v>Audi Quattro</v>
      </c>
      <c r="L43" s="5">
        <f t="shared" si="11"/>
        <v>7</v>
      </c>
      <c r="Q43" s="4"/>
      <c r="R43" s="4"/>
    </row>
    <row r="44" spans="1:18" s="2" customFormat="1" ht="13.5">
      <c r="A44" s="15">
        <v>5</v>
      </c>
      <c r="B44" s="15">
        <v>99</v>
      </c>
      <c r="C44" s="15" t="s">
        <v>108</v>
      </c>
      <c r="D44" s="16">
        <v>0.0024328703703703704</v>
      </c>
      <c r="E44" s="16">
        <v>0.00012222222222222224</v>
      </c>
      <c r="F44" s="15" t="s">
        <v>106</v>
      </c>
      <c r="G44" s="3"/>
      <c r="I44" s="9">
        <f t="shared" si="8"/>
        <v>99</v>
      </c>
      <c r="J44" s="9" t="str">
        <f t="shared" si="9"/>
        <v>Rolands Kaucis</v>
      </c>
      <c r="K44" s="9" t="str">
        <f t="shared" si="10"/>
        <v>Subaru Impreza RS</v>
      </c>
      <c r="L44" s="9">
        <f t="shared" si="11"/>
        <v>5</v>
      </c>
      <c r="Q44" s="4"/>
      <c r="R44" s="4"/>
    </row>
    <row r="45" spans="1:18" s="3" customFormat="1" ht="13.5">
      <c r="A45" s="15"/>
      <c r="B45" s="15"/>
      <c r="C45" s="15"/>
      <c r="D45" s="16"/>
      <c r="E45" s="16"/>
      <c r="F45" s="15"/>
      <c r="I45" s="10"/>
      <c r="J45" s="10"/>
      <c r="K45" s="10"/>
      <c r="L45" s="10"/>
      <c r="Q45" s="4"/>
      <c r="R45" s="4"/>
    </row>
    <row r="46" spans="1:18" s="3" customFormat="1" ht="13.5">
      <c r="A46" s="15"/>
      <c r="B46" s="15"/>
      <c r="C46" s="15"/>
      <c r="D46" s="16"/>
      <c r="E46" s="16"/>
      <c r="F46" s="15"/>
      <c r="I46" s="6"/>
      <c r="J46" s="6"/>
      <c r="K46" s="6"/>
      <c r="L46" s="6"/>
      <c r="Q46" s="4"/>
      <c r="R46" s="4"/>
    </row>
    <row r="47" spans="1:18" s="2" customFormat="1" ht="13.5">
      <c r="A47" s="15" t="s">
        <v>111</v>
      </c>
      <c r="B47" s="15"/>
      <c r="C47" s="15"/>
      <c r="D47" s="16"/>
      <c r="E47" s="16"/>
      <c r="F47" s="15"/>
      <c r="G47" s="3"/>
      <c r="I47" s="18" t="s">
        <v>143</v>
      </c>
      <c r="J47" s="6"/>
      <c r="K47" s="6"/>
      <c r="L47" s="6"/>
      <c r="Q47" s="4"/>
      <c r="R47" s="4"/>
    </row>
    <row r="48" spans="1:18" s="2" customFormat="1" ht="13.5">
      <c r="A48" s="15" t="s">
        <v>3</v>
      </c>
      <c r="B48" s="15" t="s">
        <v>80</v>
      </c>
      <c r="C48" s="15" t="s">
        <v>0</v>
      </c>
      <c r="D48" s="16" t="s">
        <v>5</v>
      </c>
      <c r="E48" s="16" t="s">
        <v>6</v>
      </c>
      <c r="F48" s="15" t="s">
        <v>1</v>
      </c>
      <c r="I48" s="3" t="s">
        <v>4</v>
      </c>
      <c r="J48" s="3" t="s">
        <v>0</v>
      </c>
      <c r="K48" s="3" t="s">
        <v>1</v>
      </c>
      <c r="L48" s="3" t="s">
        <v>13</v>
      </c>
      <c r="Q48" s="4"/>
      <c r="R48" s="4"/>
    </row>
    <row r="49" spans="1:18" s="2" customFormat="1" ht="13.5">
      <c r="A49" s="15">
        <v>11</v>
      </c>
      <c r="B49" s="15">
        <v>56</v>
      </c>
      <c r="C49" s="15" t="s">
        <v>27</v>
      </c>
      <c r="D49" s="16">
        <v>0.002405092592592593</v>
      </c>
      <c r="E49" s="16">
        <v>0.00011157407407407409</v>
      </c>
      <c r="F49" s="15" t="s">
        <v>23</v>
      </c>
      <c r="I49" s="5">
        <f>B49</f>
        <v>56</v>
      </c>
      <c r="J49" s="5" t="str">
        <f>C49</f>
        <v>Valts Zvaigzne</v>
      </c>
      <c r="K49" s="5" t="str">
        <f>F49</f>
        <v>Subaru Impreza</v>
      </c>
      <c r="L49" s="5">
        <f>A49</f>
        <v>11</v>
      </c>
      <c r="Q49" s="4"/>
      <c r="R49" s="4"/>
    </row>
    <row r="50" spans="1:18" s="2" customFormat="1" ht="13.5">
      <c r="A50" s="15">
        <v>5</v>
      </c>
      <c r="B50" s="15">
        <v>57</v>
      </c>
      <c r="C50" s="15" t="s">
        <v>35</v>
      </c>
      <c r="D50" s="17">
        <v>0.0023453703703703705</v>
      </c>
      <c r="E50" s="17">
        <v>5.1851851851851857E-05</v>
      </c>
      <c r="F50" s="15" t="s">
        <v>36</v>
      </c>
      <c r="G50" s="3"/>
      <c r="I50" s="5">
        <f aca="true" t="shared" si="12" ref="I50:I63">B50</f>
        <v>57</v>
      </c>
      <c r="J50" s="5" t="str">
        <f aca="true" t="shared" si="13" ref="J50:J63">C50</f>
        <v>Kalvis Blūms</v>
      </c>
      <c r="K50" s="5" t="str">
        <f aca="true" t="shared" si="14" ref="K50:K63">F50</f>
        <v>Mitsubishi EVO VI</v>
      </c>
      <c r="L50" s="5">
        <f aca="true" t="shared" si="15" ref="L50:L63">A50</f>
        <v>5</v>
      </c>
      <c r="Q50" s="4"/>
      <c r="R50" s="4"/>
    </row>
    <row r="51" spans="1:18" s="2" customFormat="1" ht="13.5">
      <c r="A51" s="15">
        <v>12</v>
      </c>
      <c r="B51" s="15">
        <v>59</v>
      </c>
      <c r="C51" s="15" t="s">
        <v>117</v>
      </c>
      <c r="D51" s="16">
        <v>0.0024444444444444444</v>
      </c>
      <c r="E51" s="16">
        <v>0.0001509259259259259</v>
      </c>
      <c r="F51" s="15" t="s">
        <v>118</v>
      </c>
      <c r="G51" s="3"/>
      <c r="I51" s="5">
        <f t="shared" si="12"/>
        <v>59</v>
      </c>
      <c r="J51" s="5" t="str">
        <f t="shared" si="13"/>
        <v>Artis Baumanis</v>
      </c>
      <c r="K51" s="5" t="str">
        <f t="shared" si="14"/>
        <v>Mitsubishi Lancer Evolution 9</v>
      </c>
      <c r="L51" s="5">
        <f t="shared" si="15"/>
        <v>12</v>
      </c>
      <c r="Q51" s="4"/>
      <c r="R51" s="4"/>
    </row>
    <row r="52" spans="1:18" s="2" customFormat="1" ht="13.5">
      <c r="A52" s="15">
        <v>14</v>
      </c>
      <c r="B52" s="15">
        <v>60</v>
      </c>
      <c r="C52" s="15" t="s">
        <v>119</v>
      </c>
      <c r="D52" s="16">
        <v>0.0025</v>
      </c>
      <c r="E52" s="16">
        <v>0.0002064814814814815</v>
      </c>
      <c r="F52" s="15" t="s">
        <v>36</v>
      </c>
      <c r="G52" s="3"/>
      <c r="I52" s="5">
        <f t="shared" si="12"/>
        <v>60</v>
      </c>
      <c r="J52" s="5" t="str">
        <f t="shared" si="13"/>
        <v>Jurģis Meisters</v>
      </c>
      <c r="K52" s="5" t="str">
        <f t="shared" si="14"/>
        <v>Mitsubishi EVO VI</v>
      </c>
      <c r="L52" s="5">
        <f t="shared" si="15"/>
        <v>14</v>
      </c>
      <c r="Q52" s="4"/>
      <c r="R52" s="4"/>
    </row>
    <row r="53" spans="1:18" s="3" customFormat="1" ht="13.5">
      <c r="A53" s="15">
        <v>7</v>
      </c>
      <c r="B53" s="15">
        <v>61</v>
      </c>
      <c r="C53" s="15" t="s">
        <v>34</v>
      </c>
      <c r="D53" s="16">
        <v>0.002348611111111111</v>
      </c>
      <c r="E53" s="16">
        <v>5.5092592592592585E-05</v>
      </c>
      <c r="F53" s="15" t="s">
        <v>23</v>
      </c>
      <c r="I53" s="5">
        <f t="shared" si="12"/>
        <v>61</v>
      </c>
      <c r="J53" s="5" t="str">
        <f t="shared" si="13"/>
        <v>Atis Riekstiņš</v>
      </c>
      <c r="K53" s="5" t="str">
        <f t="shared" si="14"/>
        <v>Subaru Impreza</v>
      </c>
      <c r="L53" s="5">
        <f t="shared" si="15"/>
        <v>7</v>
      </c>
      <c r="Q53" s="4"/>
      <c r="R53" s="4"/>
    </row>
    <row r="54" spans="1:18" s="3" customFormat="1" ht="13.5">
      <c r="A54" s="15">
        <v>13</v>
      </c>
      <c r="B54" s="15">
        <v>62</v>
      </c>
      <c r="C54" s="15" t="s">
        <v>39</v>
      </c>
      <c r="D54" s="16">
        <v>0.0024814814814814816</v>
      </c>
      <c r="E54" s="16">
        <v>0.00018796296296296294</v>
      </c>
      <c r="F54" s="15" t="s">
        <v>23</v>
      </c>
      <c r="I54" s="5">
        <f t="shared" si="12"/>
        <v>62</v>
      </c>
      <c r="J54" s="5" t="str">
        <f t="shared" si="13"/>
        <v>Guntars Brauns</v>
      </c>
      <c r="K54" s="5" t="str">
        <f t="shared" si="14"/>
        <v>Subaru Impreza</v>
      </c>
      <c r="L54" s="5">
        <f t="shared" si="15"/>
        <v>13</v>
      </c>
      <c r="Q54" s="4"/>
      <c r="R54" s="4"/>
    </row>
    <row r="55" spans="1:18" s="3" customFormat="1" ht="13.5">
      <c r="A55" s="15">
        <v>3</v>
      </c>
      <c r="B55" s="15">
        <v>65</v>
      </c>
      <c r="C55" s="15" t="s">
        <v>31</v>
      </c>
      <c r="D55" s="16">
        <v>0.0023194444444444443</v>
      </c>
      <c r="E55" s="16">
        <v>2.5925925925925928E-05</v>
      </c>
      <c r="F55" s="15" t="s">
        <v>23</v>
      </c>
      <c r="I55" s="5">
        <f t="shared" si="12"/>
        <v>65</v>
      </c>
      <c r="J55" s="5" t="str">
        <f t="shared" si="13"/>
        <v>Vigo Rubenis</v>
      </c>
      <c r="K55" s="5" t="str">
        <f t="shared" si="14"/>
        <v>Subaru Impreza</v>
      </c>
      <c r="L55" s="5">
        <f t="shared" si="15"/>
        <v>3</v>
      </c>
      <c r="Q55" s="4"/>
      <c r="R55" s="4"/>
    </row>
    <row r="56" spans="1:18" s="3" customFormat="1" ht="13.5">
      <c r="A56" s="15">
        <v>4</v>
      </c>
      <c r="B56" s="15">
        <v>67</v>
      </c>
      <c r="C56" s="15" t="s">
        <v>32</v>
      </c>
      <c r="D56" s="16">
        <v>0.0023351851851851854</v>
      </c>
      <c r="E56" s="16">
        <v>4.1666666666666665E-05</v>
      </c>
      <c r="F56" s="15" t="s">
        <v>23</v>
      </c>
      <c r="G56"/>
      <c r="I56" s="5">
        <f t="shared" si="12"/>
        <v>67</v>
      </c>
      <c r="J56" s="5" t="str">
        <f t="shared" si="13"/>
        <v>Ralfs Sirmacis</v>
      </c>
      <c r="K56" s="5" t="str">
        <f t="shared" si="14"/>
        <v>Subaru Impreza</v>
      </c>
      <c r="L56" s="5">
        <f t="shared" si="15"/>
        <v>4</v>
      </c>
      <c r="Q56" s="4"/>
      <c r="R56" s="4"/>
    </row>
    <row r="57" spans="1:18" s="3" customFormat="1" ht="13.5">
      <c r="A57" s="15">
        <v>8</v>
      </c>
      <c r="B57" s="15">
        <v>68</v>
      </c>
      <c r="C57" s="15" t="s">
        <v>33</v>
      </c>
      <c r="D57" s="16">
        <v>0.0023625</v>
      </c>
      <c r="E57" s="16">
        <v>6.898148148148148E-05</v>
      </c>
      <c r="F57" s="15" t="s">
        <v>113</v>
      </c>
      <c r="G57"/>
      <c r="I57" s="5">
        <f t="shared" si="12"/>
        <v>68</v>
      </c>
      <c r="J57" s="5" t="str">
        <f t="shared" si="13"/>
        <v>Jānis Lagzdiņš</v>
      </c>
      <c r="K57" s="5" t="str">
        <f t="shared" si="14"/>
        <v>Mitsubishi EVO</v>
      </c>
      <c r="L57" s="5">
        <f t="shared" si="15"/>
        <v>8</v>
      </c>
      <c r="Q57" s="4"/>
      <c r="R57" s="4"/>
    </row>
    <row r="58" spans="1:12" s="3" customFormat="1" ht="13.5">
      <c r="A58" s="15">
        <v>10</v>
      </c>
      <c r="B58" s="15">
        <v>70</v>
      </c>
      <c r="C58" s="15" t="s">
        <v>116</v>
      </c>
      <c r="D58" s="16">
        <v>0.002387962962962963</v>
      </c>
      <c r="E58" s="16">
        <v>9.444444444444446E-05</v>
      </c>
      <c r="F58" s="15" t="s">
        <v>113</v>
      </c>
      <c r="G58"/>
      <c r="I58" s="5">
        <f t="shared" si="12"/>
        <v>70</v>
      </c>
      <c r="J58" s="5" t="str">
        <f t="shared" si="13"/>
        <v>Agris Brediks</v>
      </c>
      <c r="K58" s="5" t="str">
        <f t="shared" si="14"/>
        <v>Mitsubishi EVO</v>
      </c>
      <c r="L58" s="5">
        <f t="shared" si="15"/>
        <v>10</v>
      </c>
    </row>
    <row r="59" spans="1:18" ht="13.5">
      <c r="A59" s="15">
        <v>1</v>
      </c>
      <c r="B59" s="15">
        <v>77</v>
      </c>
      <c r="C59" s="15" t="s">
        <v>37</v>
      </c>
      <c r="D59" s="16">
        <v>0.0022935185185185185</v>
      </c>
      <c r="F59" s="15" t="s">
        <v>25</v>
      </c>
      <c r="G59" s="1"/>
      <c r="I59" s="5">
        <f t="shared" si="12"/>
        <v>77</v>
      </c>
      <c r="J59" s="5" t="str">
        <f t="shared" si="13"/>
        <v>Jānis Ivanovskis</v>
      </c>
      <c r="K59" s="5" t="str">
        <f t="shared" si="14"/>
        <v>BMW 325ix</v>
      </c>
      <c r="L59" s="5">
        <f t="shared" si="15"/>
        <v>1</v>
      </c>
      <c r="Q59" s="4"/>
      <c r="R59" s="4"/>
    </row>
    <row r="60" spans="1:20" ht="13.5">
      <c r="A60" s="15">
        <v>15</v>
      </c>
      <c r="B60" s="15">
        <v>80</v>
      </c>
      <c r="C60" s="15" t="s">
        <v>21</v>
      </c>
      <c r="D60" s="16">
        <v>0.0026439814814814815</v>
      </c>
      <c r="E60" s="16">
        <v>0.000350462962962963</v>
      </c>
      <c r="F60" s="15" t="s">
        <v>120</v>
      </c>
      <c r="I60" s="5">
        <f t="shared" si="12"/>
        <v>80</v>
      </c>
      <c r="J60" s="5" t="str">
        <f t="shared" si="13"/>
        <v>Toms Lielkājis</v>
      </c>
      <c r="K60" s="5" t="str">
        <f t="shared" si="14"/>
        <v>SUBARU STI</v>
      </c>
      <c r="L60" s="5">
        <f t="shared" si="15"/>
        <v>15</v>
      </c>
      <c r="Q60" s="4"/>
      <c r="R60" s="4"/>
      <c r="T60" s="4"/>
    </row>
    <row r="61" spans="1:18" ht="13.5">
      <c r="A61" s="15">
        <v>6</v>
      </c>
      <c r="B61" s="15">
        <v>84</v>
      </c>
      <c r="C61" s="15" t="s">
        <v>114</v>
      </c>
      <c r="D61" s="16">
        <v>0.0023458333333333335</v>
      </c>
      <c r="E61" s="16">
        <v>5.23148148148148E-05</v>
      </c>
      <c r="F61" s="15" t="s">
        <v>113</v>
      </c>
      <c r="G61" s="2"/>
      <c r="I61" s="5">
        <f t="shared" si="12"/>
        <v>84</v>
      </c>
      <c r="J61" s="5" t="str">
        <f t="shared" si="13"/>
        <v>Ivo Traubergs</v>
      </c>
      <c r="K61" s="5" t="str">
        <f t="shared" si="14"/>
        <v>Mitsubishi EVO</v>
      </c>
      <c r="L61" s="5">
        <f t="shared" si="15"/>
        <v>6</v>
      </c>
      <c r="Q61" s="4"/>
      <c r="R61" s="4"/>
    </row>
    <row r="62" spans="1:12" s="1" customFormat="1" ht="13.5">
      <c r="A62" s="15">
        <v>9</v>
      </c>
      <c r="B62" s="15">
        <v>86</v>
      </c>
      <c r="C62" s="15" t="s">
        <v>115</v>
      </c>
      <c r="D62" s="16">
        <v>0.0023685185185185185</v>
      </c>
      <c r="E62" s="16">
        <v>7.500000000000001E-05</v>
      </c>
      <c r="F62" s="15" t="s">
        <v>113</v>
      </c>
      <c r="G62" s="2"/>
      <c r="I62" s="5">
        <f t="shared" si="12"/>
        <v>86</v>
      </c>
      <c r="J62" s="5" t="str">
        <f t="shared" si="13"/>
        <v>Zintis Dāvidsons</v>
      </c>
      <c r="K62" s="5" t="str">
        <f t="shared" si="14"/>
        <v>Mitsubishi EVO</v>
      </c>
      <c r="L62" s="5">
        <f t="shared" si="15"/>
        <v>9</v>
      </c>
    </row>
    <row r="63" spans="1:12" ht="13.5">
      <c r="A63" s="15">
        <v>2</v>
      </c>
      <c r="B63" s="15">
        <v>91</v>
      </c>
      <c r="C63" s="15" t="s">
        <v>112</v>
      </c>
      <c r="D63" s="16">
        <v>0.0023120370370370374</v>
      </c>
      <c r="E63" s="16">
        <v>1.8518518518518518E-05</v>
      </c>
      <c r="F63" s="15" t="s">
        <v>113</v>
      </c>
      <c r="G63" s="2"/>
      <c r="I63" s="9">
        <f t="shared" si="12"/>
        <v>91</v>
      </c>
      <c r="J63" s="9" t="str">
        <f t="shared" si="13"/>
        <v>Rolands Mēnesis</v>
      </c>
      <c r="K63" s="9" t="str">
        <f t="shared" si="14"/>
        <v>Mitsubishi EVO</v>
      </c>
      <c r="L63" s="9">
        <f t="shared" si="15"/>
        <v>2</v>
      </c>
    </row>
    <row r="64" spans="1:12" s="3" customFormat="1" ht="13.5">
      <c r="A64" s="15"/>
      <c r="B64" s="15"/>
      <c r="C64" s="15"/>
      <c r="D64" s="16"/>
      <c r="E64" s="16"/>
      <c r="F64" s="15"/>
      <c r="I64" s="10"/>
      <c r="J64" s="10"/>
      <c r="K64" s="10"/>
      <c r="L64" s="10"/>
    </row>
    <row r="65" spans="1:12" s="2" customFormat="1" ht="13.5">
      <c r="A65" s="15"/>
      <c r="B65" s="15"/>
      <c r="C65" s="15"/>
      <c r="D65" s="15"/>
      <c r="E65" s="15"/>
      <c r="F65" s="15"/>
      <c r="I65" s="6"/>
      <c r="J65" s="6"/>
      <c r="K65" s="6"/>
      <c r="L65" s="6"/>
    </row>
    <row r="66" spans="1:17" s="2" customFormat="1" ht="13.5">
      <c r="A66" s="15" t="s">
        <v>8</v>
      </c>
      <c r="B66" s="15"/>
      <c r="C66" s="15"/>
      <c r="D66" s="16"/>
      <c r="E66" s="16"/>
      <c r="F66" s="15"/>
      <c r="G66" s="4"/>
      <c r="I66" s="18" t="s">
        <v>144</v>
      </c>
      <c r="J66" s="6"/>
      <c r="K66" s="6"/>
      <c r="L66" s="6"/>
      <c r="Q66" s="4"/>
    </row>
    <row r="67" spans="1:18" s="2" customFormat="1" ht="13.5">
      <c r="A67" s="15" t="s">
        <v>3</v>
      </c>
      <c r="B67" s="15" t="s">
        <v>80</v>
      </c>
      <c r="C67" s="15" t="s">
        <v>0</v>
      </c>
      <c r="D67" s="16" t="s">
        <v>5</v>
      </c>
      <c r="E67" s="16" t="s">
        <v>6</v>
      </c>
      <c r="F67" s="15" t="s">
        <v>1</v>
      </c>
      <c r="I67" s="3" t="s">
        <v>4</v>
      </c>
      <c r="J67" s="3" t="s">
        <v>0</v>
      </c>
      <c r="K67" s="3" t="s">
        <v>1</v>
      </c>
      <c r="L67" s="3" t="s">
        <v>13</v>
      </c>
      <c r="Q67" s="4"/>
      <c r="R67" s="4"/>
    </row>
    <row r="68" spans="1:18" s="2" customFormat="1" ht="13.5">
      <c r="A68" s="15">
        <v>7</v>
      </c>
      <c r="B68" s="15">
        <v>8</v>
      </c>
      <c r="C68" s="15" t="s">
        <v>126</v>
      </c>
      <c r="D68" s="16">
        <v>0.0025239583333333333</v>
      </c>
      <c r="E68" s="16">
        <v>0.0001275462962962963</v>
      </c>
      <c r="F68" s="15" t="s">
        <v>125</v>
      </c>
      <c r="G68"/>
      <c r="I68" s="5">
        <f>B68</f>
        <v>8</v>
      </c>
      <c r="J68" s="5" t="str">
        <f>C68</f>
        <v>Armands Cīrulnieks</v>
      </c>
      <c r="K68" s="5" t="str">
        <f>F68</f>
        <v>OPEL CORSA</v>
      </c>
      <c r="L68" s="5">
        <f>A68</f>
        <v>7</v>
      </c>
      <c r="Q68" s="4"/>
      <c r="R68" s="4"/>
    </row>
    <row r="69" spans="1:18" s="2" customFormat="1" ht="13.5">
      <c r="A69" s="15">
        <v>3</v>
      </c>
      <c r="B69" s="15">
        <v>9</v>
      </c>
      <c r="C69" s="15" t="s">
        <v>44</v>
      </c>
      <c r="D69" s="16">
        <v>0.0024589120370370372</v>
      </c>
      <c r="E69" s="16">
        <v>6.250000000000001E-05</v>
      </c>
      <c r="F69" s="15" t="s">
        <v>45</v>
      </c>
      <c r="G69"/>
      <c r="I69" s="5">
        <f aca="true" t="shared" si="16" ref="I69:I77">B69</f>
        <v>9</v>
      </c>
      <c r="J69" s="5" t="str">
        <f aca="true" t="shared" si="17" ref="J69:J77">C69</f>
        <v>Ģirts Ozoliņš</v>
      </c>
      <c r="K69" s="5" t="str">
        <f aca="true" t="shared" si="18" ref="K69:K77">F69</f>
        <v>Honda CRX</v>
      </c>
      <c r="L69" s="5">
        <f aca="true" t="shared" si="19" ref="L69:L77">A69</f>
        <v>3</v>
      </c>
      <c r="Q69" s="4"/>
      <c r="R69" s="4"/>
    </row>
    <row r="70" spans="1:12" s="2" customFormat="1" ht="13.5">
      <c r="A70" s="15">
        <v>10</v>
      </c>
      <c r="B70" s="15">
        <v>10</v>
      </c>
      <c r="C70" s="15" t="s">
        <v>47</v>
      </c>
      <c r="D70" s="16">
        <v>0.0029916666666666668</v>
      </c>
      <c r="E70" s="16">
        <v>0.0005952546296296296</v>
      </c>
      <c r="F70" s="15" t="s">
        <v>48</v>
      </c>
      <c r="G70"/>
      <c r="I70" s="5">
        <f t="shared" si="16"/>
        <v>10</v>
      </c>
      <c r="J70" s="5" t="str">
        <f t="shared" si="17"/>
        <v>Adrians Pūga</v>
      </c>
      <c r="K70" s="5" t="str">
        <f t="shared" si="18"/>
        <v>Opel Astra</v>
      </c>
      <c r="L70" s="5">
        <f t="shared" si="19"/>
        <v>10</v>
      </c>
    </row>
    <row r="71" spans="1:12" ht="13.5">
      <c r="A71" s="15">
        <v>1</v>
      </c>
      <c r="B71" s="15">
        <v>11</v>
      </c>
      <c r="C71" s="15" t="s">
        <v>40</v>
      </c>
      <c r="D71" s="16">
        <v>0.0023964120370370367</v>
      </c>
      <c r="F71" s="15" t="s">
        <v>41</v>
      </c>
      <c r="G71" s="1"/>
      <c r="I71" s="5">
        <f t="shared" si="16"/>
        <v>11</v>
      </c>
      <c r="J71" s="5" t="str">
        <f t="shared" si="17"/>
        <v>Modris Žentiņš</v>
      </c>
      <c r="K71" s="5" t="str">
        <f t="shared" si="18"/>
        <v>Honda Civic</v>
      </c>
      <c r="L71" s="5">
        <f t="shared" si="19"/>
        <v>1</v>
      </c>
    </row>
    <row r="72" spans="1:12" ht="13.5">
      <c r="A72" s="15">
        <v>2</v>
      </c>
      <c r="B72" s="15">
        <v>12</v>
      </c>
      <c r="C72" s="15" t="s">
        <v>42</v>
      </c>
      <c r="D72" s="16">
        <v>0.0024480324074074074</v>
      </c>
      <c r="E72" s="16">
        <v>5.1620370370370377E-05</v>
      </c>
      <c r="F72" s="15" t="s">
        <v>18</v>
      </c>
      <c r="I72" s="5">
        <f t="shared" si="16"/>
        <v>12</v>
      </c>
      <c r="J72" s="5" t="str">
        <f t="shared" si="17"/>
        <v>Andris Aleksejevs</v>
      </c>
      <c r="K72" s="5" t="str">
        <f t="shared" si="18"/>
        <v>VW Golf II</v>
      </c>
      <c r="L72" s="5">
        <f t="shared" si="19"/>
        <v>2</v>
      </c>
    </row>
    <row r="73" spans="1:17" ht="13.5">
      <c r="A73" s="15">
        <v>5</v>
      </c>
      <c r="B73" s="15">
        <v>13</v>
      </c>
      <c r="C73" s="15" t="s">
        <v>122</v>
      </c>
      <c r="D73" s="16">
        <v>0.002469097222222222</v>
      </c>
      <c r="E73" s="16">
        <v>7.268518518518519E-05</v>
      </c>
      <c r="F73" s="15" t="s">
        <v>123</v>
      </c>
      <c r="G73" s="2"/>
      <c r="I73" s="5">
        <f t="shared" si="16"/>
        <v>13</v>
      </c>
      <c r="J73" s="5" t="str">
        <f t="shared" si="17"/>
        <v>Guntis Lielkājis</v>
      </c>
      <c r="K73" s="5" t="str">
        <f t="shared" si="18"/>
        <v>VAZ 2108</v>
      </c>
      <c r="L73" s="5">
        <f t="shared" si="19"/>
        <v>5</v>
      </c>
      <c r="Q73" s="4"/>
    </row>
    <row r="74" spans="1:18" s="1" customFormat="1" ht="13.5">
      <c r="A74" s="15">
        <v>6</v>
      </c>
      <c r="B74" s="15">
        <v>19</v>
      </c>
      <c r="C74" s="15" t="s">
        <v>124</v>
      </c>
      <c r="D74" s="16">
        <v>0.002515393518518519</v>
      </c>
      <c r="E74" s="16">
        <v>0.00011898148148148147</v>
      </c>
      <c r="F74" s="15" t="s">
        <v>125</v>
      </c>
      <c r="G74" s="2"/>
      <c r="I74" s="5">
        <f t="shared" si="16"/>
        <v>19</v>
      </c>
      <c r="J74" s="5" t="str">
        <f t="shared" si="17"/>
        <v>Ivars Cīrulnieks</v>
      </c>
      <c r="K74" s="5" t="str">
        <f t="shared" si="18"/>
        <v>OPEL CORSA</v>
      </c>
      <c r="L74" s="5">
        <f t="shared" si="19"/>
        <v>6</v>
      </c>
      <c r="Q74" s="7"/>
      <c r="R74" s="7"/>
    </row>
    <row r="75" spans="1:18" ht="13.5">
      <c r="A75" s="15">
        <v>8</v>
      </c>
      <c r="B75" s="15">
        <v>23</v>
      </c>
      <c r="C75" s="15" t="s">
        <v>127</v>
      </c>
      <c r="D75" s="16">
        <v>0.002637731481481482</v>
      </c>
      <c r="E75" s="16">
        <v>0.00024131944444444448</v>
      </c>
      <c r="F75" s="15" t="s">
        <v>46</v>
      </c>
      <c r="G75" s="2"/>
      <c r="I75" s="5">
        <f t="shared" si="16"/>
        <v>23</v>
      </c>
      <c r="J75" s="5" t="str">
        <f t="shared" si="17"/>
        <v>Mārtinš Stanke</v>
      </c>
      <c r="K75" s="5" t="str">
        <f t="shared" si="18"/>
        <v>Renault Clio</v>
      </c>
      <c r="L75" s="5">
        <f t="shared" si="19"/>
        <v>8</v>
      </c>
      <c r="Q75" s="4"/>
      <c r="R75" s="4"/>
    </row>
    <row r="76" spans="1:18" s="2" customFormat="1" ht="13.5">
      <c r="A76" s="15">
        <v>4</v>
      </c>
      <c r="B76" s="15">
        <v>25</v>
      </c>
      <c r="C76" s="15" t="s">
        <v>121</v>
      </c>
      <c r="D76" s="16">
        <v>0.0024635416666666664</v>
      </c>
      <c r="E76" s="16">
        <v>6.712962962962963E-05</v>
      </c>
      <c r="F76" s="15" t="s">
        <v>41</v>
      </c>
      <c r="I76" s="5">
        <f t="shared" si="16"/>
        <v>25</v>
      </c>
      <c r="J76" s="5" t="str">
        <f t="shared" si="17"/>
        <v>Varis Žentiņš</v>
      </c>
      <c r="K76" s="5" t="str">
        <f t="shared" si="18"/>
        <v>Honda Civic</v>
      </c>
      <c r="L76" s="5">
        <f t="shared" si="19"/>
        <v>4</v>
      </c>
      <c r="Q76" s="4"/>
      <c r="R76" s="4"/>
    </row>
    <row r="77" spans="1:18" s="2" customFormat="1" ht="13.5">
      <c r="A77" s="15">
        <v>9</v>
      </c>
      <c r="B77" s="15">
        <v>30</v>
      </c>
      <c r="C77" s="15" t="s">
        <v>128</v>
      </c>
      <c r="D77" s="16">
        <v>0.002834953703703704</v>
      </c>
      <c r="E77" s="16">
        <v>0.0004385416666666667</v>
      </c>
      <c r="F77" s="15" t="s">
        <v>125</v>
      </c>
      <c r="I77" s="9">
        <f t="shared" si="16"/>
        <v>30</v>
      </c>
      <c r="J77" s="9" t="str">
        <f t="shared" si="17"/>
        <v>Andris Šņukuts</v>
      </c>
      <c r="K77" s="9" t="str">
        <f t="shared" si="18"/>
        <v>OPEL CORSA</v>
      </c>
      <c r="L77" s="9">
        <f t="shared" si="19"/>
        <v>9</v>
      </c>
      <c r="Q77" s="4"/>
      <c r="R77" s="4"/>
    </row>
    <row r="78" spans="1:18" s="2" customFormat="1" ht="13.5">
      <c r="A78" s="15"/>
      <c r="B78" s="15"/>
      <c r="C78" s="15"/>
      <c r="D78" s="15"/>
      <c r="E78" s="15"/>
      <c r="F78" s="15"/>
      <c r="I78" s="10"/>
      <c r="J78" s="10"/>
      <c r="K78" s="10"/>
      <c r="L78" s="10"/>
      <c r="Q78" s="4"/>
      <c r="R78" s="4"/>
    </row>
    <row r="79" spans="1:18" s="3" customFormat="1" ht="13.5">
      <c r="A79" s="15"/>
      <c r="B79" s="15"/>
      <c r="C79" s="15"/>
      <c r="D79" s="15"/>
      <c r="E79" s="15"/>
      <c r="F79" s="15"/>
      <c r="I79" s="6"/>
      <c r="J79" s="6"/>
      <c r="K79" s="6"/>
      <c r="L79" s="6"/>
      <c r="Q79" s="4"/>
      <c r="R79" s="4"/>
    </row>
    <row r="80" spans="1:18" s="2" customFormat="1" ht="13.5">
      <c r="A80" s="15" t="s">
        <v>129</v>
      </c>
      <c r="B80" s="15"/>
      <c r="C80" s="15"/>
      <c r="D80" s="16"/>
      <c r="E80" s="16"/>
      <c r="F80" s="15"/>
      <c r="I80" s="18" t="s">
        <v>145</v>
      </c>
      <c r="J80" s="6"/>
      <c r="K80" s="6"/>
      <c r="L80" s="6"/>
      <c r="Q80" s="4"/>
      <c r="R80" s="4"/>
    </row>
    <row r="81" spans="1:18" s="2" customFormat="1" ht="13.5">
      <c r="A81" s="15" t="s">
        <v>3</v>
      </c>
      <c r="B81" s="15" t="s">
        <v>80</v>
      </c>
      <c r="C81" s="15" t="s">
        <v>0</v>
      </c>
      <c r="D81" s="16" t="s">
        <v>5</v>
      </c>
      <c r="E81" s="16" t="s">
        <v>6</v>
      </c>
      <c r="F81" s="15" t="s">
        <v>1</v>
      </c>
      <c r="G81" s="3"/>
      <c r="I81" s="3" t="s">
        <v>4</v>
      </c>
      <c r="J81" s="3" t="s">
        <v>0</v>
      </c>
      <c r="K81" s="3" t="s">
        <v>1</v>
      </c>
      <c r="L81" s="3" t="s">
        <v>13</v>
      </c>
      <c r="Q81" s="4"/>
      <c r="R81" s="4"/>
    </row>
    <row r="82" spans="1:18" s="2" customFormat="1" ht="13.5">
      <c r="A82" s="15">
        <v>2</v>
      </c>
      <c r="B82" s="15">
        <v>17</v>
      </c>
      <c r="C82" s="15" t="s">
        <v>51</v>
      </c>
      <c r="D82" s="16">
        <v>0.0023983796296296296</v>
      </c>
      <c r="E82" s="16">
        <v>2.7893518518518523E-05</v>
      </c>
      <c r="F82" s="15" t="s">
        <v>16</v>
      </c>
      <c r="G82" s="3"/>
      <c r="I82" s="5">
        <f>B82</f>
        <v>17</v>
      </c>
      <c r="J82" s="5" t="str">
        <f>C82</f>
        <v>Sandis Laukšteins</v>
      </c>
      <c r="K82" s="5" t="str">
        <f>F82</f>
        <v>VW Golf</v>
      </c>
      <c r="L82" s="5">
        <f>A82</f>
        <v>2</v>
      </c>
      <c r="Q82" s="4"/>
      <c r="R82" s="4"/>
    </row>
    <row r="83" spans="1:18" s="2" customFormat="1" ht="13.5">
      <c r="A83" s="15">
        <v>12</v>
      </c>
      <c r="B83" s="15">
        <v>18</v>
      </c>
      <c r="C83" s="15" t="s">
        <v>56</v>
      </c>
      <c r="D83" s="16">
        <v>0.0026721064814814815</v>
      </c>
      <c r="E83" s="16">
        <v>0.00030162037037037033</v>
      </c>
      <c r="F83" s="15" t="s">
        <v>46</v>
      </c>
      <c r="G83" s="3"/>
      <c r="I83" s="5">
        <f aca="true" t="shared" si="20" ref="I83:I96">B83</f>
        <v>18</v>
      </c>
      <c r="J83" s="5" t="str">
        <f aca="true" t="shared" si="21" ref="J83:J96">C83</f>
        <v>Māris Liepiņš</v>
      </c>
      <c r="K83" s="5" t="str">
        <f aca="true" t="shared" si="22" ref="K83:K96">F83</f>
        <v>Renault Clio</v>
      </c>
      <c r="L83" s="5">
        <f aca="true" t="shared" si="23" ref="L83:L96">A83</f>
        <v>12</v>
      </c>
      <c r="Q83" s="4"/>
      <c r="R83" s="4"/>
    </row>
    <row r="84" spans="1:18" s="3" customFormat="1" ht="13.5">
      <c r="A84" s="15">
        <v>10</v>
      </c>
      <c r="B84" s="15">
        <v>20</v>
      </c>
      <c r="C84" s="15" t="s">
        <v>58</v>
      </c>
      <c r="D84" s="16">
        <v>0.0026438657407407405</v>
      </c>
      <c r="E84" s="16">
        <v>0.00027337962962962966</v>
      </c>
      <c r="F84" s="15" t="s">
        <v>43</v>
      </c>
      <c r="G84" s="2"/>
      <c r="I84" s="5">
        <f t="shared" si="20"/>
        <v>20</v>
      </c>
      <c r="J84" s="5" t="str">
        <f t="shared" si="21"/>
        <v>Edvards Egle</v>
      </c>
      <c r="K84" s="5" t="str">
        <f t="shared" si="22"/>
        <v>VW Golf 2</v>
      </c>
      <c r="L84" s="5">
        <f t="shared" si="23"/>
        <v>10</v>
      </c>
      <c r="Q84" s="4"/>
      <c r="R84" s="4"/>
    </row>
    <row r="85" spans="1:18" s="3" customFormat="1" ht="13.5">
      <c r="A85" s="15">
        <v>5</v>
      </c>
      <c r="B85" s="15">
        <v>21</v>
      </c>
      <c r="C85" s="15" t="s">
        <v>50</v>
      </c>
      <c r="D85" s="16">
        <v>0.0024645833333333334</v>
      </c>
      <c r="E85" s="16">
        <v>9.409722222222224E-05</v>
      </c>
      <c r="F85" s="15" t="s">
        <v>45</v>
      </c>
      <c r="G85" s="2"/>
      <c r="I85" s="5">
        <f t="shared" si="20"/>
        <v>21</v>
      </c>
      <c r="J85" s="5" t="str">
        <f t="shared" si="21"/>
        <v>Dairis Ozoliņš</v>
      </c>
      <c r="K85" s="5" t="str">
        <f t="shared" si="22"/>
        <v>Honda CRX</v>
      </c>
      <c r="L85" s="5">
        <f t="shared" si="23"/>
        <v>5</v>
      </c>
      <c r="Q85" s="4"/>
      <c r="R85" s="4"/>
    </row>
    <row r="86" spans="1:12" s="3" customFormat="1" ht="13.5">
      <c r="A86" s="15">
        <v>9</v>
      </c>
      <c r="B86" s="15">
        <v>22</v>
      </c>
      <c r="C86" s="15" t="s">
        <v>57</v>
      </c>
      <c r="D86" s="16">
        <v>0.0026120370370370373</v>
      </c>
      <c r="E86" s="16">
        <v>0.0002415509259259259</v>
      </c>
      <c r="F86" s="15" t="s">
        <v>46</v>
      </c>
      <c r="G86"/>
      <c r="I86" s="5">
        <f t="shared" si="20"/>
        <v>22</v>
      </c>
      <c r="J86" s="5" t="str">
        <f t="shared" si="21"/>
        <v>Zigmārs Lapa</v>
      </c>
      <c r="K86" s="5" t="str">
        <f t="shared" si="22"/>
        <v>Renault Clio</v>
      </c>
      <c r="L86" s="5">
        <f t="shared" si="23"/>
        <v>9</v>
      </c>
    </row>
    <row r="87" spans="1:18" s="2" customFormat="1" ht="13.5">
      <c r="A87" s="15">
        <v>6</v>
      </c>
      <c r="B87" s="15">
        <v>24</v>
      </c>
      <c r="C87" s="15" t="s">
        <v>55</v>
      </c>
      <c r="D87" s="16">
        <v>0.002477314814814815</v>
      </c>
      <c r="E87" s="16">
        <v>0.00010682870370370371</v>
      </c>
      <c r="F87" s="15" t="s">
        <v>48</v>
      </c>
      <c r="G87"/>
      <c r="I87" s="5">
        <f t="shared" si="20"/>
        <v>24</v>
      </c>
      <c r="J87" s="5" t="str">
        <f t="shared" si="21"/>
        <v>Aivis Klibinskis</v>
      </c>
      <c r="K87" s="5" t="str">
        <f t="shared" si="22"/>
        <v>Opel Astra</v>
      </c>
      <c r="L87" s="5">
        <f t="shared" si="23"/>
        <v>6</v>
      </c>
      <c r="Q87" s="4"/>
      <c r="R87" s="4"/>
    </row>
    <row r="88" spans="1:12" s="2" customFormat="1" ht="13.5">
      <c r="A88" s="15">
        <v>14</v>
      </c>
      <c r="B88" s="15">
        <v>26</v>
      </c>
      <c r="C88" s="15" t="s">
        <v>42</v>
      </c>
      <c r="D88" s="16">
        <v>0.0070875</v>
      </c>
      <c r="E88" s="16">
        <v>0.0047170138888888895</v>
      </c>
      <c r="F88" s="15" t="s">
        <v>18</v>
      </c>
      <c r="G88"/>
      <c r="I88" s="5">
        <f t="shared" si="20"/>
        <v>26</v>
      </c>
      <c r="J88" s="5" t="str">
        <f t="shared" si="21"/>
        <v>Andris Aleksejevs</v>
      </c>
      <c r="K88" s="5" t="str">
        <f t="shared" si="22"/>
        <v>VW Golf II</v>
      </c>
      <c r="L88" s="5">
        <f t="shared" si="23"/>
        <v>14</v>
      </c>
    </row>
    <row r="89" spans="1:12" ht="13.5">
      <c r="A89" s="15">
        <v>8</v>
      </c>
      <c r="B89" s="15">
        <v>27</v>
      </c>
      <c r="C89" s="15" t="s">
        <v>122</v>
      </c>
      <c r="D89" s="16">
        <v>0.0025180555555555555</v>
      </c>
      <c r="E89" s="16">
        <v>0.00014756944444444445</v>
      </c>
      <c r="F89" s="15" t="s">
        <v>123</v>
      </c>
      <c r="G89" s="1"/>
      <c r="I89" s="5">
        <f t="shared" si="20"/>
        <v>27</v>
      </c>
      <c r="J89" s="5" t="str">
        <f t="shared" si="21"/>
        <v>Guntis Lielkājis</v>
      </c>
      <c r="K89" s="5" t="str">
        <f t="shared" si="22"/>
        <v>VAZ 2108</v>
      </c>
      <c r="L89" s="5">
        <f t="shared" si="23"/>
        <v>8</v>
      </c>
    </row>
    <row r="90" spans="1:12" ht="13.5">
      <c r="A90" s="15">
        <v>4</v>
      </c>
      <c r="B90" s="15">
        <v>28</v>
      </c>
      <c r="C90" s="15" t="s">
        <v>54</v>
      </c>
      <c r="D90" s="16">
        <v>0.002435648148148148</v>
      </c>
      <c r="E90" s="16">
        <v>6.516203703703704E-05</v>
      </c>
      <c r="F90" s="15" t="s">
        <v>16</v>
      </c>
      <c r="I90" s="5">
        <f t="shared" si="20"/>
        <v>28</v>
      </c>
      <c r="J90" s="5" t="str">
        <f t="shared" si="21"/>
        <v>Mairis Laukšteins</v>
      </c>
      <c r="K90" s="5" t="str">
        <f t="shared" si="22"/>
        <v>VW Golf</v>
      </c>
      <c r="L90" s="5">
        <f t="shared" si="23"/>
        <v>4</v>
      </c>
    </row>
    <row r="91" spans="1:17" ht="13.5">
      <c r="A91" s="15">
        <v>3</v>
      </c>
      <c r="B91" s="15">
        <v>32</v>
      </c>
      <c r="C91" s="15" t="s">
        <v>49</v>
      </c>
      <c r="D91" s="16">
        <v>0.002435185185185185</v>
      </c>
      <c r="E91" s="16">
        <v>6.469907407407408E-05</v>
      </c>
      <c r="F91" s="15" t="s">
        <v>45</v>
      </c>
      <c r="G91" s="2"/>
      <c r="I91" s="5">
        <f t="shared" si="20"/>
        <v>32</v>
      </c>
      <c r="J91" s="5" t="str">
        <f t="shared" si="21"/>
        <v>Raivo Ozoliņš</v>
      </c>
      <c r="K91" s="5" t="str">
        <f t="shared" si="22"/>
        <v>Honda CRX</v>
      </c>
      <c r="L91" s="5">
        <f t="shared" si="23"/>
        <v>3</v>
      </c>
      <c r="Q91" s="4"/>
    </row>
    <row r="92" spans="1:18" s="1" customFormat="1" ht="13.5">
      <c r="A92" s="15">
        <v>1</v>
      </c>
      <c r="B92" s="15">
        <v>35</v>
      </c>
      <c r="C92" s="15" t="s">
        <v>40</v>
      </c>
      <c r="D92" s="16">
        <v>0.002370486111111111</v>
      </c>
      <c r="E92" s="16"/>
      <c r="F92" s="15" t="s">
        <v>41</v>
      </c>
      <c r="G92" s="2"/>
      <c r="I92" s="5">
        <f t="shared" si="20"/>
        <v>35</v>
      </c>
      <c r="J92" s="5" t="str">
        <f t="shared" si="21"/>
        <v>Modris Žentiņš</v>
      </c>
      <c r="K92" s="5" t="str">
        <f t="shared" si="22"/>
        <v>Honda Civic</v>
      </c>
      <c r="L92" s="5">
        <f t="shared" si="23"/>
        <v>1</v>
      </c>
      <c r="Q92" s="7"/>
      <c r="R92" s="7"/>
    </row>
    <row r="93" spans="1:18" ht="13.5">
      <c r="A93" s="15">
        <v>13</v>
      </c>
      <c r="B93" s="15">
        <v>36</v>
      </c>
      <c r="C93" s="15" t="s">
        <v>132</v>
      </c>
      <c r="D93" s="16">
        <v>0.002842824074074074</v>
      </c>
      <c r="E93" s="16">
        <v>0.000472337962962963</v>
      </c>
      <c r="F93" s="15" t="s">
        <v>43</v>
      </c>
      <c r="G93" s="2"/>
      <c r="I93" s="5">
        <f t="shared" si="20"/>
        <v>36</v>
      </c>
      <c r="J93" s="5" t="str">
        <f t="shared" si="21"/>
        <v>Mārtiņš Druvaskalns</v>
      </c>
      <c r="K93" s="5" t="str">
        <f t="shared" si="22"/>
        <v>VW Golf 2</v>
      </c>
      <c r="L93" s="5">
        <f t="shared" si="23"/>
        <v>13</v>
      </c>
      <c r="Q93" s="4"/>
      <c r="R93" s="4"/>
    </row>
    <row r="94" spans="1:18" s="2" customFormat="1" ht="13.5">
      <c r="A94" s="15">
        <v>11</v>
      </c>
      <c r="B94" s="15">
        <v>69</v>
      </c>
      <c r="C94" s="15" t="s">
        <v>38</v>
      </c>
      <c r="D94" s="16">
        <v>0.0026531249999999997</v>
      </c>
      <c r="E94" s="16">
        <v>0.0002826388888888889</v>
      </c>
      <c r="F94" s="15" t="s">
        <v>131</v>
      </c>
      <c r="I94" s="5">
        <f t="shared" si="20"/>
        <v>69</v>
      </c>
      <c r="J94" s="5" t="str">
        <f t="shared" si="21"/>
        <v>Elmārs Tikums</v>
      </c>
      <c r="K94" s="5" t="str">
        <f t="shared" si="22"/>
        <v>Opel Ascona</v>
      </c>
      <c r="L94" s="5">
        <f t="shared" si="23"/>
        <v>11</v>
      </c>
      <c r="Q94" s="4"/>
      <c r="R94" s="4"/>
    </row>
    <row r="95" spans="1:18" s="2" customFormat="1" ht="13.5">
      <c r="A95" s="15">
        <v>7</v>
      </c>
      <c r="B95" s="15">
        <v>101</v>
      </c>
      <c r="C95" s="15" t="s">
        <v>53</v>
      </c>
      <c r="D95" s="16">
        <v>0.0024951388888888888</v>
      </c>
      <c r="E95" s="16">
        <v>0.00012465277777777776</v>
      </c>
      <c r="F95" s="15" t="s">
        <v>130</v>
      </c>
      <c r="I95" s="5">
        <f t="shared" si="20"/>
        <v>101</v>
      </c>
      <c r="J95" s="5" t="str">
        <f t="shared" si="21"/>
        <v>Raivis Bartušauskis</v>
      </c>
      <c r="K95" s="5" t="str">
        <f t="shared" si="22"/>
        <v>Opel Corsa</v>
      </c>
      <c r="L95" s="5">
        <f t="shared" si="23"/>
        <v>7</v>
      </c>
      <c r="Q95" s="4"/>
      <c r="R95" s="4"/>
    </row>
    <row r="96" spans="1:18" s="2" customFormat="1" ht="13.5">
      <c r="A96" s="15" t="s">
        <v>133</v>
      </c>
      <c r="B96" s="15">
        <v>29</v>
      </c>
      <c r="C96" s="15" t="s">
        <v>52</v>
      </c>
      <c r="D96" s="16"/>
      <c r="E96" s="16"/>
      <c r="F96" s="15" t="s">
        <v>46</v>
      </c>
      <c r="I96" s="9">
        <f t="shared" si="20"/>
        <v>29</v>
      </c>
      <c r="J96" s="9" t="str">
        <f t="shared" si="21"/>
        <v>Arvis Vecvagars</v>
      </c>
      <c r="K96" s="9" t="str">
        <f t="shared" si="22"/>
        <v>Renault Clio</v>
      </c>
      <c r="L96" s="9" t="str">
        <f t="shared" si="23"/>
        <v>DNF</v>
      </c>
      <c r="Q96" s="4"/>
      <c r="R96" s="4"/>
    </row>
    <row r="97" spans="1:18" s="2" customFormat="1" ht="13.5">
      <c r="A97" s="15"/>
      <c r="B97" s="15"/>
      <c r="C97" s="15"/>
      <c r="D97" s="15"/>
      <c r="E97" s="15"/>
      <c r="F97" s="15"/>
      <c r="I97" s="10"/>
      <c r="J97" s="10"/>
      <c r="K97" s="10"/>
      <c r="L97" s="10"/>
      <c r="Q97" s="4"/>
      <c r="R97" s="4"/>
    </row>
    <row r="98" spans="1:11" s="2" customFormat="1" ht="13.5">
      <c r="A98" s="15"/>
      <c r="B98" s="15"/>
      <c r="C98" s="15"/>
      <c r="D98" s="15"/>
      <c r="E98" s="15"/>
      <c r="F98" s="15"/>
      <c r="G98"/>
      <c r="I98" s="3"/>
      <c r="K98" s="3"/>
    </row>
    <row r="99" spans="1:17" ht="13.5">
      <c r="A99" s="15" t="s">
        <v>9</v>
      </c>
      <c r="G99" s="1"/>
      <c r="I99" s="14" t="s">
        <v>146</v>
      </c>
      <c r="J99" s="3"/>
      <c r="K99" s="3"/>
      <c r="L99" s="3"/>
      <c r="Q99" s="4"/>
    </row>
    <row r="100" spans="1:18" ht="13.5">
      <c r="A100" s="15" t="s">
        <v>3</v>
      </c>
      <c r="B100" s="15" t="s">
        <v>80</v>
      </c>
      <c r="C100" s="15" t="s">
        <v>0</v>
      </c>
      <c r="D100" s="16" t="s">
        <v>5</v>
      </c>
      <c r="E100" s="16" t="s">
        <v>6</v>
      </c>
      <c r="F100" s="15" t="s">
        <v>1</v>
      </c>
      <c r="I100" s="3" t="s">
        <v>4</v>
      </c>
      <c r="J100" s="3" t="s">
        <v>0</v>
      </c>
      <c r="K100" s="3" t="s">
        <v>1</v>
      </c>
      <c r="L100" s="3" t="s">
        <v>13</v>
      </c>
      <c r="Q100" s="4"/>
      <c r="R100" s="4"/>
    </row>
    <row r="101" spans="1:18" ht="13.5">
      <c r="A101" s="15">
        <v>2</v>
      </c>
      <c r="B101" s="15">
        <v>31</v>
      </c>
      <c r="C101" s="15" t="s">
        <v>61</v>
      </c>
      <c r="D101" s="16">
        <v>0.00243599537037037</v>
      </c>
      <c r="E101" s="16">
        <v>2.9745370370370367E-05</v>
      </c>
      <c r="F101" s="15" t="s">
        <v>60</v>
      </c>
      <c r="I101" s="5">
        <f>B101</f>
        <v>31</v>
      </c>
      <c r="J101" s="5" t="str">
        <f>C101</f>
        <v>Aigars Tīdmanis</v>
      </c>
      <c r="K101" s="5" t="str">
        <f>F101</f>
        <v>BMW 325</v>
      </c>
      <c r="L101" s="5">
        <f>A101</f>
        <v>2</v>
      </c>
      <c r="Q101" s="4"/>
      <c r="R101" s="4"/>
    </row>
    <row r="102" spans="1:18" s="1" customFormat="1" ht="13.5">
      <c r="A102" s="15">
        <v>6</v>
      </c>
      <c r="B102" s="15">
        <v>33</v>
      </c>
      <c r="C102" s="15" t="s">
        <v>64</v>
      </c>
      <c r="D102" s="16">
        <v>0.0024704861111111112</v>
      </c>
      <c r="E102" s="16">
        <v>6.423611111111112E-05</v>
      </c>
      <c r="F102" s="15" t="s">
        <v>60</v>
      </c>
      <c r="G102"/>
      <c r="I102" s="5">
        <f aca="true" t="shared" si="24" ref="I102:I107">B102</f>
        <v>33</v>
      </c>
      <c r="J102" s="5" t="str">
        <f aca="true" t="shared" si="25" ref="J102:J107">C102</f>
        <v>Gints Lapsa</v>
      </c>
      <c r="K102" s="5" t="str">
        <f aca="true" t="shared" si="26" ref="K102:K107">F102</f>
        <v>BMW 325</v>
      </c>
      <c r="L102" s="5">
        <f aca="true" t="shared" si="27" ref="L102:L107">A102</f>
        <v>6</v>
      </c>
      <c r="Q102" s="7"/>
      <c r="R102" s="7"/>
    </row>
    <row r="103" spans="1:18" ht="13.5">
      <c r="A103" s="15">
        <v>1</v>
      </c>
      <c r="B103" s="15">
        <v>34</v>
      </c>
      <c r="C103" s="15" t="s">
        <v>59</v>
      </c>
      <c r="D103" s="16">
        <v>0.00240625</v>
      </c>
      <c r="F103" s="15" t="s">
        <v>60</v>
      </c>
      <c r="I103" s="5">
        <f t="shared" si="24"/>
        <v>34</v>
      </c>
      <c r="J103" s="5" t="str">
        <f t="shared" si="25"/>
        <v>Andris Vovers</v>
      </c>
      <c r="K103" s="5" t="str">
        <f t="shared" si="26"/>
        <v>BMW 325</v>
      </c>
      <c r="L103" s="5">
        <f t="shared" si="27"/>
        <v>1</v>
      </c>
      <c r="Q103" s="4"/>
      <c r="R103" s="4"/>
    </row>
    <row r="104" spans="1:18" ht="13.5">
      <c r="A104" s="15">
        <v>7</v>
      </c>
      <c r="B104" s="15">
        <v>37</v>
      </c>
      <c r="C104" s="15" t="s">
        <v>135</v>
      </c>
      <c r="D104" s="16">
        <v>0.0025890046296296295</v>
      </c>
      <c r="E104" s="16">
        <v>0.0001827546296296296</v>
      </c>
      <c r="F104" s="15" t="s">
        <v>62</v>
      </c>
      <c r="I104" s="5">
        <f t="shared" si="24"/>
        <v>37</v>
      </c>
      <c r="J104" s="5" t="str">
        <f t="shared" si="25"/>
        <v>Gatis Babris</v>
      </c>
      <c r="K104" s="5" t="str">
        <f t="shared" si="26"/>
        <v>BMW 328</v>
      </c>
      <c r="L104" s="5">
        <f t="shared" si="27"/>
        <v>7</v>
      </c>
      <c r="Q104" s="4"/>
      <c r="R104" s="4"/>
    </row>
    <row r="105" spans="1:18" ht="13.5">
      <c r="A105" s="15">
        <v>5</v>
      </c>
      <c r="B105" s="15">
        <v>38</v>
      </c>
      <c r="C105" s="15" t="s">
        <v>65</v>
      </c>
      <c r="D105" s="16">
        <v>0.0024693287037037036</v>
      </c>
      <c r="E105" s="16">
        <v>6.30787037037037E-05</v>
      </c>
      <c r="F105" s="15" t="s">
        <v>66</v>
      </c>
      <c r="I105" s="5">
        <f t="shared" si="24"/>
        <v>38</v>
      </c>
      <c r="J105" s="5" t="str">
        <f t="shared" si="25"/>
        <v>Jānis Apsītis</v>
      </c>
      <c r="K105" s="5" t="str">
        <f t="shared" si="26"/>
        <v>BMW 316</v>
      </c>
      <c r="L105" s="5">
        <f t="shared" si="27"/>
        <v>5</v>
      </c>
      <c r="Q105" s="4"/>
      <c r="R105" s="4"/>
    </row>
    <row r="106" spans="1:18" ht="13.5">
      <c r="A106" s="15">
        <v>4</v>
      </c>
      <c r="B106" s="15">
        <v>44</v>
      </c>
      <c r="C106" s="15" t="s">
        <v>63</v>
      </c>
      <c r="D106" s="16">
        <v>0.0024462962962962967</v>
      </c>
      <c r="E106" s="16">
        <v>4.004629629629629E-05</v>
      </c>
      <c r="F106" s="15" t="s">
        <v>60</v>
      </c>
      <c r="I106" s="5">
        <f t="shared" si="24"/>
        <v>44</v>
      </c>
      <c r="J106" s="5" t="str">
        <f t="shared" si="25"/>
        <v>Gundars Tīdmanis</v>
      </c>
      <c r="K106" s="5" t="str">
        <f t="shared" si="26"/>
        <v>BMW 325</v>
      </c>
      <c r="L106" s="5">
        <f t="shared" si="27"/>
        <v>4</v>
      </c>
      <c r="Q106" s="4"/>
      <c r="R106" s="4"/>
    </row>
    <row r="107" spans="1:12" ht="13.5">
      <c r="A107" s="15">
        <v>3</v>
      </c>
      <c r="B107" s="15">
        <v>96</v>
      </c>
      <c r="C107" s="15" t="s">
        <v>134</v>
      </c>
      <c r="D107" s="16">
        <v>0.0024458333333333333</v>
      </c>
      <c r="E107" s="16">
        <v>3.958333333333333E-05</v>
      </c>
      <c r="F107" s="15" t="s">
        <v>60</v>
      </c>
      <c r="I107" s="5">
        <f t="shared" si="24"/>
        <v>96</v>
      </c>
      <c r="J107" s="5" t="str">
        <f t="shared" si="25"/>
        <v>Raivis Galviņš</v>
      </c>
      <c r="K107" s="5" t="str">
        <f t="shared" si="26"/>
        <v>BMW 325</v>
      </c>
      <c r="L107" s="5">
        <f t="shared" si="27"/>
        <v>3</v>
      </c>
    </row>
    <row r="108" spans="1:12" s="3" customFormat="1" ht="13.5">
      <c r="A108" s="15"/>
      <c r="B108" s="15"/>
      <c r="C108" s="15"/>
      <c r="D108" s="16"/>
      <c r="E108" s="16"/>
      <c r="F108" s="15"/>
      <c r="I108" s="6"/>
      <c r="J108" s="6"/>
      <c r="K108" s="6"/>
      <c r="L108" s="6"/>
    </row>
    <row r="109" spans="9:12" ht="13.5">
      <c r="I109" s="3"/>
      <c r="J109" s="3"/>
      <c r="K109" s="3"/>
      <c r="L109" s="3"/>
    </row>
    <row r="110" spans="1:12" ht="13.5">
      <c r="A110" s="15" t="s">
        <v>136</v>
      </c>
      <c r="I110" s="14" t="s">
        <v>136</v>
      </c>
      <c r="J110" s="3"/>
      <c r="K110" s="3"/>
      <c r="L110" s="3"/>
    </row>
    <row r="111" spans="1:17" ht="13.5">
      <c r="A111" s="15" t="s">
        <v>3</v>
      </c>
      <c r="B111" s="15" t="s">
        <v>80</v>
      </c>
      <c r="C111" s="15" t="s">
        <v>0</v>
      </c>
      <c r="D111" s="16" t="s">
        <v>5</v>
      </c>
      <c r="E111" s="16" t="s">
        <v>6</v>
      </c>
      <c r="F111" s="15" t="s">
        <v>1</v>
      </c>
      <c r="I111" s="3" t="s">
        <v>4</v>
      </c>
      <c r="J111" s="3" t="s">
        <v>0</v>
      </c>
      <c r="K111" s="3" t="s">
        <v>1</v>
      </c>
      <c r="L111" s="3" t="s">
        <v>13</v>
      </c>
      <c r="Q111" s="4"/>
    </row>
    <row r="112" spans="1:18" ht="13.5">
      <c r="A112" s="15">
        <v>2</v>
      </c>
      <c r="B112" s="15">
        <v>2</v>
      </c>
      <c r="C112" s="15" t="s">
        <v>137</v>
      </c>
      <c r="D112" s="16">
        <v>0.0025208333333333333</v>
      </c>
      <c r="E112" s="16">
        <v>7.291666666666667E-06</v>
      </c>
      <c r="F112" s="15" t="s">
        <v>69</v>
      </c>
      <c r="I112" s="5">
        <f>B112</f>
        <v>2</v>
      </c>
      <c r="J112" s="5" t="str">
        <f>C112</f>
        <v>Raivis Grīnfelds</v>
      </c>
      <c r="K112" s="5" t="str">
        <f>F112</f>
        <v>VAZ 2103</v>
      </c>
      <c r="L112" s="5">
        <f>A112</f>
        <v>2</v>
      </c>
      <c r="Q112" s="4"/>
      <c r="R112" s="4"/>
    </row>
    <row r="113" spans="1:12" ht="13.5">
      <c r="A113" s="15">
        <v>4</v>
      </c>
      <c r="B113" s="15">
        <v>3</v>
      </c>
      <c r="C113" s="15" t="s">
        <v>74</v>
      </c>
      <c r="D113" s="16">
        <v>0.002571990740740741</v>
      </c>
      <c r="E113" s="16">
        <v>5.844907407407407E-05</v>
      </c>
      <c r="F113" s="15" t="s">
        <v>75</v>
      </c>
      <c r="I113" s="5">
        <f aca="true" t="shared" si="28" ref="I113:I118">B113</f>
        <v>3</v>
      </c>
      <c r="J113" s="5" t="str">
        <f aca="true" t="shared" si="29" ref="J113:J118">C113</f>
        <v>Gatis Liepiņš</v>
      </c>
      <c r="K113" s="5" t="str">
        <f aca="true" t="shared" si="30" ref="K113:K118">F113</f>
        <v>VAZ 2107</v>
      </c>
      <c r="L113" s="5">
        <f aca="true" t="shared" si="31" ref="L113:L118">A113</f>
        <v>4</v>
      </c>
    </row>
    <row r="114" spans="1:12" ht="13.5">
      <c r="A114" s="15">
        <v>7</v>
      </c>
      <c r="B114" s="15">
        <v>4</v>
      </c>
      <c r="C114" s="15" t="s">
        <v>73</v>
      </c>
      <c r="D114" s="16">
        <v>0.0026369212962962965</v>
      </c>
      <c r="E114" s="16">
        <v>0.00012337962962962961</v>
      </c>
      <c r="F114" s="15" t="s">
        <v>68</v>
      </c>
      <c r="I114" s="5">
        <f t="shared" si="28"/>
        <v>4</v>
      </c>
      <c r="J114" s="5" t="str">
        <f t="shared" si="29"/>
        <v>Roberts Loķis</v>
      </c>
      <c r="K114" s="5" t="str">
        <f t="shared" si="30"/>
        <v>VAZ 2105</v>
      </c>
      <c r="L114" s="5">
        <f t="shared" si="31"/>
        <v>7</v>
      </c>
    </row>
    <row r="115" spans="1:12" ht="13.5">
      <c r="A115" s="15">
        <v>5</v>
      </c>
      <c r="B115" s="15">
        <v>5</v>
      </c>
      <c r="C115" s="15" t="s">
        <v>72</v>
      </c>
      <c r="D115" s="16">
        <v>0.0026083333333333336</v>
      </c>
      <c r="E115" s="16">
        <v>9.479166666666665E-05</v>
      </c>
      <c r="F115" s="15" t="s">
        <v>68</v>
      </c>
      <c r="I115" s="5">
        <f t="shared" si="28"/>
        <v>5</v>
      </c>
      <c r="J115" s="5" t="str">
        <f t="shared" si="29"/>
        <v>Arvis Grīnītis</v>
      </c>
      <c r="K115" s="5" t="str">
        <f t="shared" si="30"/>
        <v>VAZ 2105</v>
      </c>
      <c r="L115" s="5">
        <f t="shared" si="31"/>
        <v>5</v>
      </c>
    </row>
    <row r="116" spans="1:12" ht="13.5">
      <c r="A116" s="15">
        <v>6</v>
      </c>
      <c r="B116" s="15">
        <v>6</v>
      </c>
      <c r="C116" s="15" t="s">
        <v>70</v>
      </c>
      <c r="D116" s="16">
        <v>0.002625925925925926</v>
      </c>
      <c r="E116" s="16">
        <v>0.00011238425925925928</v>
      </c>
      <c r="F116" s="15" t="s">
        <v>71</v>
      </c>
      <c r="I116" s="5">
        <f t="shared" si="28"/>
        <v>6</v>
      </c>
      <c r="J116" s="5" t="str">
        <f t="shared" si="29"/>
        <v>Egils Olekts</v>
      </c>
      <c r="K116" s="5" t="str">
        <f t="shared" si="30"/>
        <v>VAZ 21061</v>
      </c>
      <c r="L116" s="5">
        <f t="shared" si="31"/>
        <v>6</v>
      </c>
    </row>
    <row r="117" spans="1:12" ht="13.5">
      <c r="A117" s="15">
        <v>1</v>
      </c>
      <c r="B117" s="15">
        <v>7</v>
      </c>
      <c r="C117" s="15" t="s">
        <v>76</v>
      </c>
      <c r="D117" s="16">
        <v>0.0025135416666666665</v>
      </c>
      <c r="F117" s="15" t="s">
        <v>75</v>
      </c>
      <c r="I117" s="5">
        <f t="shared" si="28"/>
        <v>7</v>
      </c>
      <c r="J117" s="5" t="str">
        <f t="shared" si="29"/>
        <v>Kalvis Tēts</v>
      </c>
      <c r="K117" s="5" t="str">
        <f t="shared" si="30"/>
        <v>VAZ 2107</v>
      </c>
      <c r="L117" s="5">
        <f t="shared" si="31"/>
        <v>1</v>
      </c>
    </row>
    <row r="118" spans="1:12" ht="13.5">
      <c r="A118" s="15">
        <v>9</v>
      </c>
      <c r="B118" s="15">
        <v>14</v>
      </c>
      <c r="C118" s="15" t="s">
        <v>78</v>
      </c>
      <c r="D118" s="16">
        <v>0.002716435185185185</v>
      </c>
      <c r="E118" s="16">
        <v>0.0002028935185185185</v>
      </c>
      <c r="F118" s="15" t="s">
        <v>69</v>
      </c>
      <c r="I118" s="5">
        <f t="shared" si="28"/>
        <v>14</v>
      </c>
      <c r="J118" s="5" t="str">
        <f t="shared" si="29"/>
        <v>Ralfs Jānis Grīnfelds</v>
      </c>
      <c r="K118" s="5" t="str">
        <f t="shared" si="30"/>
        <v>VAZ 2103</v>
      </c>
      <c r="L118" s="5">
        <f t="shared" si="31"/>
        <v>9</v>
      </c>
    </row>
    <row r="119" spans="1:12" ht="13.5">
      <c r="A119" s="15">
        <v>8</v>
      </c>
      <c r="B119" s="15">
        <v>15</v>
      </c>
      <c r="C119" s="15" t="s">
        <v>138</v>
      </c>
      <c r="D119" s="16">
        <v>0.0026675925925925925</v>
      </c>
      <c r="E119" s="16">
        <v>0.00015405092592592594</v>
      </c>
      <c r="F119" s="15" t="s">
        <v>68</v>
      </c>
      <c r="I119" s="5">
        <f>B119</f>
        <v>15</v>
      </c>
      <c r="J119" s="5" t="str">
        <f>C119</f>
        <v>Rūdolfs Grahoļskis</v>
      </c>
      <c r="K119" s="5" t="str">
        <f>F119</f>
        <v>VAZ 2105</v>
      </c>
      <c r="L119" s="5">
        <f>A119</f>
        <v>8</v>
      </c>
    </row>
    <row r="120" spans="1:12" ht="13.5">
      <c r="A120" s="15">
        <v>3</v>
      </c>
      <c r="B120" s="15">
        <v>16</v>
      </c>
      <c r="C120" s="15" t="s">
        <v>67</v>
      </c>
      <c r="D120" s="16">
        <v>0.0025572916666666665</v>
      </c>
      <c r="E120" s="16">
        <v>4.375E-05</v>
      </c>
      <c r="F120" s="15" t="s">
        <v>68</v>
      </c>
      <c r="I120" s="5">
        <f>B120</f>
        <v>16</v>
      </c>
      <c r="J120" s="5" t="str">
        <f>C120</f>
        <v>Edgars Grīnītis</v>
      </c>
      <c r="K120" s="5" t="str">
        <f>F120</f>
        <v>VAZ 2105</v>
      </c>
      <c r="L120" s="5">
        <f>A120</f>
        <v>3</v>
      </c>
    </row>
    <row r="121" spans="1:6" s="3" customFormat="1" ht="13.5">
      <c r="A121" s="15"/>
      <c r="B121" s="15"/>
      <c r="C121" s="15"/>
      <c r="D121" s="16"/>
      <c r="E121" s="16"/>
      <c r="F121" s="15"/>
    </row>
    <row r="123" spans="1:12" ht="13.5">
      <c r="A123" s="15" t="s">
        <v>139</v>
      </c>
      <c r="I123" s="14" t="s">
        <v>147</v>
      </c>
      <c r="J123" s="3"/>
      <c r="K123" s="3"/>
      <c r="L123" s="3"/>
    </row>
    <row r="124" spans="1:12" ht="13.5">
      <c r="A124" s="15" t="s">
        <v>3</v>
      </c>
      <c r="B124" s="15" t="s">
        <v>80</v>
      </c>
      <c r="C124" s="15" t="s">
        <v>0</v>
      </c>
      <c r="D124" s="16" t="s">
        <v>5</v>
      </c>
      <c r="E124" s="16" t="s">
        <v>6</v>
      </c>
      <c r="F124" s="15" t="s">
        <v>1</v>
      </c>
      <c r="I124" s="3" t="s">
        <v>4</v>
      </c>
      <c r="J124" s="3" t="s">
        <v>0</v>
      </c>
      <c r="K124" s="3" t="s">
        <v>1</v>
      </c>
      <c r="L124" s="3" t="s">
        <v>13</v>
      </c>
    </row>
    <row r="125" spans="1:12" ht="13.5">
      <c r="A125" s="15">
        <v>3</v>
      </c>
      <c r="B125" s="15">
        <v>48</v>
      </c>
      <c r="C125" s="15" t="s">
        <v>21</v>
      </c>
      <c r="D125" s="16">
        <v>0.0023385416666666667</v>
      </c>
      <c r="E125" s="16">
        <v>3.946759259259259E-05</v>
      </c>
      <c r="F125" s="15" t="s">
        <v>120</v>
      </c>
      <c r="I125" s="5">
        <f aca="true" t="shared" si="32" ref="I125:J129">B125</f>
        <v>48</v>
      </c>
      <c r="J125" s="5" t="str">
        <f t="shared" si="32"/>
        <v>Toms Lielkājis</v>
      </c>
      <c r="K125" s="5" t="str">
        <f>F125</f>
        <v>SUBARU STI</v>
      </c>
      <c r="L125" s="5">
        <f>A125</f>
        <v>3</v>
      </c>
    </row>
    <row r="126" spans="1:12" ht="13.5">
      <c r="A126" s="15">
        <v>1</v>
      </c>
      <c r="B126" s="15">
        <v>98</v>
      </c>
      <c r="C126" s="15" t="s">
        <v>104</v>
      </c>
      <c r="D126" s="16">
        <v>0.002299074074074074</v>
      </c>
      <c r="F126" s="15" t="s">
        <v>140</v>
      </c>
      <c r="I126" s="5">
        <f t="shared" si="32"/>
        <v>98</v>
      </c>
      <c r="J126" s="5" t="str">
        <f t="shared" si="32"/>
        <v>Kristaps Feldmanis</v>
      </c>
      <c r="K126" s="5" t="str">
        <f>F126</f>
        <v>Subaru Impreza RA</v>
      </c>
      <c r="L126" s="5">
        <f>A126</f>
        <v>1</v>
      </c>
    </row>
    <row r="127" spans="1:12" ht="13.5">
      <c r="A127" s="15">
        <v>2</v>
      </c>
      <c r="B127" s="15">
        <v>102</v>
      </c>
      <c r="C127" s="15" t="s">
        <v>115</v>
      </c>
      <c r="D127" s="16">
        <v>0.0023361111111111113</v>
      </c>
      <c r="E127" s="16">
        <v>3.7037037037037037E-05</v>
      </c>
      <c r="F127" s="15" t="s">
        <v>113</v>
      </c>
      <c r="I127" s="5">
        <f t="shared" si="32"/>
        <v>102</v>
      </c>
      <c r="J127" s="5" t="str">
        <f t="shared" si="32"/>
        <v>Zintis Dāvidsons</v>
      </c>
      <c r="K127" s="5" t="str">
        <f>F127</f>
        <v>Mitsubishi EVO</v>
      </c>
      <c r="L127" s="5">
        <f>A127</f>
        <v>2</v>
      </c>
    </row>
    <row r="128" spans="1:12" ht="13.5">
      <c r="A128" s="15">
        <v>4</v>
      </c>
      <c r="B128" s="15">
        <v>103</v>
      </c>
      <c r="C128" s="15" t="s">
        <v>116</v>
      </c>
      <c r="D128" s="16">
        <v>0.002340740740740741</v>
      </c>
      <c r="E128" s="16">
        <v>4.1666666666666665E-05</v>
      </c>
      <c r="F128" s="15" t="s">
        <v>113</v>
      </c>
      <c r="I128" s="5">
        <f t="shared" si="32"/>
        <v>103</v>
      </c>
      <c r="J128" s="5" t="str">
        <f t="shared" si="32"/>
        <v>Agris Brediks</v>
      </c>
      <c r="K128" s="5" t="str">
        <f>F128</f>
        <v>Mitsubishi EVO</v>
      </c>
      <c r="L128" s="5">
        <f>A128</f>
        <v>4</v>
      </c>
    </row>
    <row r="129" spans="1:12" ht="13.5">
      <c r="A129" s="15">
        <v>5</v>
      </c>
      <c r="B129" s="15">
        <v>104</v>
      </c>
      <c r="C129" s="15" t="s">
        <v>39</v>
      </c>
      <c r="D129" s="16">
        <v>0.0024199074074074075</v>
      </c>
      <c r="E129" s="16">
        <v>0.00012083333333333332</v>
      </c>
      <c r="F129" s="15" t="s">
        <v>23</v>
      </c>
      <c r="I129" s="9">
        <f t="shared" si="32"/>
        <v>104</v>
      </c>
      <c r="J129" s="9" t="str">
        <f t="shared" si="32"/>
        <v>Guntars Brauns</v>
      </c>
      <c r="K129" s="9" t="str">
        <f>F129</f>
        <v>Subaru Impreza</v>
      </c>
      <c r="L129" s="9">
        <f>A129</f>
        <v>5</v>
      </c>
    </row>
    <row r="130" spans="9:12" ht="13.5">
      <c r="I130" s="10"/>
      <c r="J130" s="10"/>
      <c r="K130" s="10"/>
      <c r="L130" s="10"/>
    </row>
  </sheetData>
  <sheetProtection/>
  <printOptions/>
  <pageMargins left="0.7" right="0.7" top="0.75" bottom="0.75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3"/>
  <sheetViews>
    <sheetView workbookViewId="0" topLeftCell="A1">
      <selection activeCell="I1" sqref="I1:L65536"/>
    </sheetView>
  </sheetViews>
  <sheetFormatPr defaultColWidth="9.140625" defaultRowHeight="15"/>
  <cols>
    <col min="1" max="2" width="9.140625" style="15" customWidth="1"/>
    <col min="3" max="3" width="19.140625" style="15" bestFit="1" customWidth="1"/>
    <col min="4" max="4" width="9.140625" style="16" customWidth="1"/>
    <col min="5" max="5" width="12.28125" style="16" customWidth="1"/>
    <col min="6" max="6" width="18.421875" style="15" bestFit="1" customWidth="1"/>
    <col min="7" max="16384" width="9.140625" style="3" customWidth="1"/>
  </cols>
  <sheetData>
    <row r="1" ht="13.5">
      <c r="I1" s="3" t="s">
        <v>14</v>
      </c>
    </row>
    <row r="2" spans="1:12" ht="13.5">
      <c r="A2" s="15" t="s">
        <v>81</v>
      </c>
      <c r="I2" s="1" t="s">
        <v>2</v>
      </c>
      <c r="J2" s="1"/>
      <c r="K2" s="1"/>
      <c r="L2" s="1"/>
    </row>
    <row r="3" spans="1:12" ht="13.5">
      <c r="A3" s="15" t="s">
        <v>3</v>
      </c>
      <c r="B3" s="15" t="s">
        <v>80</v>
      </c>
      <c r="C3" s="15" t="s">
        <v>0</v>
      </c>
      <c r="D3" s="16" t="s">
        <v>5</v>
      </c>
      <c r="E3" s="16" t="s">
        <v>6</v>
      </c>
      <c r="F3" s="15" t="s">
        <v>1</v>
      </c>
      <c r="I3" s="3" t="s">
        <v>4</v>
      </c>
      <c r="J3" s="3" t="s">
        <v>0</v>
      </c>
      <c r="K3" s="3" t="s">
        <v>1</v>
      </c>
      <c r="L3" s="3" t="s">
        <v>13</v>
      </c>
    </row>
    <row r="4" spans="1:12" ht="13.5">
      <c r="A4" s="15">
        <v>12</v>
      </c>
      <c r="B4" s="15">
        <v>39</v>
      </c>
      <c r="C4" s="15" t="s">
        <v>92</v>
      </c>
      <c r="D4" s="16">
        <v>0.0024935185185185186</v>
      </c>
      <c r="E4" s="16">
        <v>0.0003300925925925926</v>
      </c>
      <c r="F4" s="15" t="s">
        <v>93</v>
      </c>
      <c r="I4" s="5">
        <f>B4</f>
        <v>39</v>
      </c>
      <c r="J4" s="5" t="str">
        <f>C4</f>
        <v>Normunds Vītols</v>
      </c>
      <c r="K4" s="5" t="str">
        <f>F4</f>
        <v>V W Golf-2</v>
      </c>
      <c r="L4" s="5">
        <f>A4</f>
        <v>12</v>
      </c>
    </row>
    <row r="5" spans="1:12" ht="13.5">
      <c r="A5" s="15">
        <v>9</v>
      </c>
      <c r="B5" s="15">
        <v>40</v>
      </c>
      <c r="C5" s="15" t="s">
        <v>90</v>
      </c>
      <c r="D5" s="16">
        <v>0.002396296296296296</v>
      </c>
      <c r="E5" s="16">
        <v>0.0002328703703703704</v>
      </c>
      <c r="F5" s="15" t="s">
        <v>86</v>
      </c>
      <c r="I5" s="5">
        <f aca="true" t="shared" si="0" ref="I5:I17">B5</f>
        <v>40</v>
      </c>
      <c r="J5" s="5" t="str">
        <f aca="true" t="shared" si="1" ref="J5:J17">C5</f>
        <v>Dainis Ansons</v>
      </c>
      <c r="K5" s="5" t="str">
        <f aca="true" t="shared" si="2" ref="K5:K17">F5</f>
        <v>Ford Focus</v>
      </c>
      <c r="L5" s="5">
        <f aca="true" t="shared" si="3" ref="L5:L17">A5</f>
        <v>9</v>
      </c>
    </row>
    <row r="6" spans="1:12" ht="13.5">
      <c r="A6" s="15">
        <v>13</v>
      </c>
      <c r="B6" s="15">
        <v>41</v>
      </c>
      <c r="C6" s="15" t="s">
        <v>96</v>
      </c>
      <c r="D6" s="16">
        <v>0.002499074074074074</v>
      </c>
      <c r="E6" s="16">
        <v>0.0003356481481481481</v>
      </c>
      <c r="F6" s="15" t="s">
        <v>18</v>
      </c>
      <c r="I6" s="5">
        <f t="shared" si="0"/>
        <v>41</v>
      </c>
      <c r="J6" s="5" t="str">
        <f t="shared" si="1"/>
        <v>Raitis Cīrulis</v>
      </c>
      <c r="K6" s="5" t="str">
        <f t="shared" si="2"/>
        <v>VW Golf II</v>
      </c>
      <c r="L6" s="5">
        <f t="shared" si="3"/>
        <v>13</v>
      </c>
    </row>
    <row r="7" spans="1:12" ht="13.5">
      <c r="A7" s="15">
        <v>8</v>
      </c>
      <c r="B7" s="15">
        <v>42</v>
      </c>
      <c r="C7" s="15" t="s">
        <v>87</v>
      </c>
      <c r="D7" s="16">
        <v>0.002386111111111111</v>
      </c>
      <c r="E7" s="16">
        <v>0.00022268518518518517</v>
      </c>
      <c r="F7" s="15" t="s">
        <v>88</v>
      </c>
      <c r="I7" s="5">
        <f t="shared" si="0"/>
        <v>42</v>
      </c>
      <c r="J7" s="5" t="str">
        <f t="shared" si="1"/>
        <v>Aivars Gulbinskis</v>
      </c>
      <c r="K7" s="5" t="str">
        <f t="shared" si="2"/>
        <v>VW Golf 3</v>
      </c>
      <c r="L7" s="5">
        <f t="shared" si="3"/>
        <v>8</v>
      </c>
    </row>
    <row r="8" spans="1:12" s="1" customFormat="1" ht="13.5">
      <c r="A8" s="15">
        <v>1</v>
      </c>
      <c r="B8" s="15">
        <v>43</v>
      </c>
      <c r="C8" s="15" t="s">
        <v>82</v>
      </c>
      <c r="D8" s="16">
        <v>0.002163425925925926</v>
      </c>
      <c r="E8" s="16"/>
      <c r="F8" s="15" t="s">
        <v>18</v>
      </c>
      <c r="I8" s="5">
        <f t="shared" si="0"/>
        <v>43</v>
      </c>
      <c r="J8" s="5" t="str">
        <f t="shared" si="1"/>
        <v>Jānis Cielēns</v>
      </c>
      <c r="K8" s="5" t="str">
        <f t="shared" si="2"/>
        <v>VW Golf II</v>
      </c>
      <c r="L8" s="5">
        <f t="shared" si="3"/>
        <v>1</v>
      </c>
    </row>
    <row r="9" spans="1:12" ht="13.5">
      <c r="A9" s="15">
        <v>14</v>
      </c>
      <c r="B9" s="15">
        <v>53</v>
      </c>
      <c r="C9" s="15" t="s">
        <v>20</v>
      </c>
      <c r="D9" s="16">
        <v>0.002511574074074074</v>
      </c>
      <c r="E9" s="16">
        <v>0.00034814814814814816</v>
      </c>
      <c r="F9" s="15" t="s">
        <v>84</v>
      </c>
      <c r="I9" s="5">
        <f t="shared" si="0"/>
        <v>53</v>
      </c>
      <c r="J9" s="5" t="str">
        <f t="shared" si="1"/>
        <v>Kārlis Amatnieks</v>
      </c>
      <c r="K9" s="5" t="str">
        <f t="shared" si="2"/>
        <v>VW GOLF II</v>
      </c>
      <c r="L9" s="5">
        <f t="shared" si="3"/>
        <v>14</v>
      </c>
    </row>
    <row r="10" spans="1:12" ht="13.5">
      <c r="A10" s="15">
        <v>7</v>
      </c>
      <c r="B10" s="15">
        <v>54</v>
      </c>
      <c r="C10" s="15" t="s">
        <v>94</v>
      </c>
      <c r="D10" s="16">
        <v>0.0023833333333333332</v>
      </c>
      <c r="E10" s="16">
        <v>0.0002199074074074074</v>
      </c>
      <c r="F10" s="15" t="s">
        <v>95</v>
      </c>
      <c r="I10" s="5">
        <f t="shared" si="0"/>
        <v>54</v>
      </c>
      <c r="J10" s="5" t="str">
        <f t="shared" si="1"/>
        <v>Kaspars Kols</v>
      </c>
      <c r="K10" s="5" t="str">
        <f t="shared" si="2"/>
        <v>VW GOLF III</v>
      </c>
      <c r="L10" s="5">
        <f t="shared" si="3"/>
        <v>7</v>
      </c>
    </row>
    <row r="11" spans="1:12" ht="13.5">
      <c r="A11" s="15">
        <v>2</v>
      </c>
      <c r="B11" s="15">
        <v>55</v>
      </c>
      <c r="C11" s="15" t="s">
        <v>83</v>
      </c>
      <c r="D11" s="16">
        <v>0.0022</v>
      </c>
      <c r="E11" s="16">
        <v>3.6574074074074076E-05</v>
      </c>
      <c r="F11" s="15" t="s">
        <v>84</v>
      </c>
      <c r="I11" s="5">
        <f t="shared" si="0"/>
        <v>55</v>
      </c>
      <c r="J11" s="5" t="str">
        <f t="shared" si="1"/>
        <v>Salvis Rambols</v>
      </c>
      <c r="K11" s="5" t="str">
        <f t="shared" si="2"/>
        <v>VW GOLF II</v>
      </c>
      <c r="L11" s="5">
        <f t="shared" si="3"/>
        <v>2</v>
      </c>
    </row>
    <row r="12" spans="1:12" ht="13.5">
      <c r="A12" s="15">
        <v>3</v>
      </c>
      <c r="B12" s="15">
        <v>64</v>
      </c>
      <c r="C12" s="15" t="s">
        <v>17</v>
      </c>
      <c r="D12" s="16">
        <v>0.002237962962962963</v>
      </c>
      <c r="E12" s="16">
        <v>7.453703703703703E-05</v>
      </c>
      <c r="F12" s="15" t="s">
        <v>18</v>
      </c>
      <c r="I12" s="5">
        <f t="shared" si="0"/>
        <v>64</v>
      </c>
      <c r="J12" s="5" t="str">
        <f t="shared" si="1"/>
        <v>Ainārs Skaidiņš</v>
      </c>
      <c r="K12" s="5" t="str">
        <f t="shared" si="2"/>
        <v>VW Golf II</v>
      </c>
      <c r="L12" s="5">
        <f t="shared" si="3"/>
        <v>3</v>
      </c>
    </row>
    <row r="13" spans="1:12" ht="13.5">
      <c r="A13" s="15">
        <v>10</v>
      </c>
      <c r="B13" s="15">
        <v>74</v>
      </c>
      <c r="C13" s="15" t="s">
        <v>91</v>
      </c>
      <c r="D13" s="16">
        <v>0.002409259259259259</v>
      </c>
      <c r="E13" s="16">
        <v>0.0002458333333333333</v>
      </c>
      <c r="F13" s="15" t="s">
        <v>77</v>
      </c>
      <c r="I13" s="5">
        <f t="shared" si="0"/>
        <v>74</v>
      </c>
      <c r="J13" s="5" t="str">
        <f t="shared" si="1"/>
        <v>Pēteris Ruginis</v>
      </c>
      <c r="K13" s="5" t="str">
        <f t="shared" si="2"/>
        <v>VAZ 2101</v>
      </c>
      <c r="L13" s="5">
        <f t="shared" si="3"/>
        <v>10</v>
      </c>
    </row>
    <row r="14" spans="1:17" ht="13.5">
      <c r="A14" s="15">
        <v>11</v>
      </c>
      <c r="B14" s="15">
        <v>85</v>
      </c>
      <c r="C14" s="15" t="s">
        <v>19</v>
      </c>
      <c r="D14" s="16">
        <v>0.002451388888888889</v>
      </c>
      <c r="E14" s="16">
        <v>0.0002879629629629629</v>
      </c>
      <c r="F14" s="15" t="s">
        <v>16</v>
      </c>
      <c r="I14" s="5">
        <f t="shared" si="0"/>
        <v>85</v>
      </c>
      <c r="J14" s="5" t="str">
        <f t="shared" si="1"/>
        <v>Aivars Orenišs</v>
      </c>
      <c r="K14" s="5" t="str">
        <f t="shared" si="2"/>
        <v>VW Golf</v>
      </c>
      <c r="L14" s="5">
        <f t="shared" si="3"/>
        <v>11</v>
      </c>
      <c r="Q14" s="4"/>
    </row>
    <row r="15" spans="1:18" ht="13.5">
      <c r="A15" s="15">
        <v>6</v>
      </c>
      <c r="B15" s="15">
        <v>95</v>
      </c>
      <c r="C15" s="15" t="s">
        <v>89</v>
      </c>
      <c r="D15" s="16">
        <v>0.0023657407407407407</v>
      </c>
      <c r="E15" s="16">
        <v>0.0002023148148148148</v>
      </c>
      <c r="F15" s="15" t="s">
        <v>77</v>
      </c>
      <c r="I15" s="5">
        <f t="shared" si="0"/>
        <v>95</v>
      </c>
      <c r="J15" s="5" t="str">
        <f t="shared" si="1"/>
        <v>Ingus Seipuls</v>
      </c>
      <c r="K15" s="5" t="str">
        <f t="shared" si="2"/>
        <v>VAZ 2101</v>
      </c>
      <c r="L15" s="5">
        <f t="shared" si="3"/>
        <v>6</v>
      </c>
      <c r="Q15" s="4"/>
      <c r="R15" s="4"/>
    </row>
    <row r="16" spans="1:18" ht="13.5">
      <c r="A16" s="15">
        <v>4</v>
      </c>
      <c r="B16" s="15">
        <v>97</v>
      </c>
      <c r="C16" s="15" t="s">
        <v>15</v>
      </c>
      <c r="D16" s="16">
        <v>0.002318518518518519</v>
      </c>
      <c r="E16" s="16">
        <v>0.0001550925925925926</v>
      </c>
      <c r="F16" s="15" t="s">
        <v>84</v>
      </c>
      <c r="I16" s="5">
        <f t="shared" si="0"/>
        <v>97</v>
      </c>
      <c r="J16" s="5" t="str">
        <f t="shared" si="1"/>
        <v>Kristaps Grunte</v>
      </c>
      <c r="K16" s="5" t="str">
        <f t="shared" si="2"/>
        <v>VW GOLF II</v>
      </c>
      <c r="L16" s="5">
        <f t="shared" si="3"/>
        <v>4</v>
      </c>
      <c r="Q16" s="4"/>
      <c r="R16" s="4"/>
    </row>
    <row r="17" spans="1:18" ht="13.5">
      <c r="A17" s="15">
        <v>5</v>
      </c>
      <c r="B17" s="15">
        <v>100</v>
      </c>
      <c r="C17" s="15" t="s">
        <v>85</v>
      </c>
      <c r="D17" s="16">
        <v>0.002328703703703704</v>
      </c>
      <c r="E17" s="16">
        <v>0.00016527777777777775</v>
      </c>
      <c r="F17" s="15" t="s">
        <v>86</v>
      </c>
      <c r="I17" s="5">
        <f t="shared" si="0"/>
        <v>100</v>
      </c>
      <c r="J17" s="5" t="str">
        <f t="shared" si="1"/>
        <v>Edgars Balodis</v>
      </c>
      <c r="K17" s="5" t="str">
        <f t="shared" si="2"/>
        <v>Ford Focus</v>
      </c>
      <c r="L17" s="5">
        <f t="shared" si="3"/>
        <v>5</v>
      </c>
      <c r="Q17" s="4"/>
      <c r="R17" s="4"/>
    </row>
    <row r="18" spans="9:18" ht="13.5">
      <c r="I18" s="10"/>
      <c r="J18" s="10"/>
      <c r="K18" s="10"/>
      <c r="L18" s="10"/>
      <c r="Q18" s="4"/>
      <c r="R18" s="4"/>
    </row>
    <row r="19" spans="17:18" ht="13.5">
      <c r="Q19" s="4"/>
      <c r="R19" s="4"/>
    </row>
    <row r="20" spans="1:12" ht="13.5">
      <c r="A20" s="15" t="s">
        <v>7</v>
      </c>
      <c r="I20" s="1" t="s">
        <v>141</v>
      </c>
      <c r="J20" s="1"/>
      <c r="K20" s="1"/>
      <c r="L20" s="1"/>
    </row>
    <row r="21" spans="1:12" ht="13.5">
      <c r="A21" s="15" t="s">
        <v>3</v>
      </c>
      <c r="B21" s="15" t="s">
        <v>80</v>
      </c>
      <c r="C21" s="15" t="s">
        <v>0</v>
      </c>
      <c r="D21" s="16" t="s">
        <v>5</v>
      </c>
      <c r="E21" s="16" t="s">
        <v>6</v>
      </c>
      <c r="F21" s="15" t="s">
        <v>1</v>
      </c>
      <c r="I21" s="3" t="s">
        <v>4</v>
      </c>
      <c r="J21" s="3" t="s">
        <v>0</v>
      </c>
      <c r="K21" s="3" t="s">
        <v>1</v>
      </c>
      <c r="L21" s="3" t="s">
        <v>13</v>
      </c>
    </row>
    <row r="22" spans="1:16" s="1" customFormat="1" ht="13.5">
      <c r="A22" s="15">
        <v>6</v>
      </c>
      <c r="B22" s="15">
        <v>45</v>
      </c>
      <c r="C22" s="15" t="s">
        <v>27</v>
      </c>
      <c r="D22" s="16">
        <v>0.0023625</v>
      </c>
      <c r="E22" s="16">
        <v>0.0001990740740740741</v>
      </c>
      <c r="F22" s="15" t="s">
        <v>23</v>
      </c>
      <c r="I22" s="5">
        <f>B22</f>
        <v>45</v>
      </c>
      <c r="J22" s="5" t="str">
        <f>C22</f>
        <v>Valts Zvaigzne</v>
      </c>
      <c r="K22" s="5" t="str">
        <f>F22</f>
        <v>Subaru Impreza</v>
      </c>
      <c r="L22" s="5">
        <f>A22</f>
        <v>6</v>
      </c>
      <c r="P22" s="3"/>
    </row>
    <row r="23" spans="1:17" ht="13.5">
      <c r="A23" s="15">
        <v>1</v>
      </c>
      <c r="B23" s="15">
        <v>46</v>
      </c>
      <c r="C23" s="15" t="s">
        <v>22</v>
      </c>
      <c r="D23" s="16">
        <v>0.002163425925925926</v>
      </c>
      <c r="F23" s="15" t="s">
        <v>23</v>
      </c>
      <c r="I23" s="5">
        <f aca="true" t="shared" si="4" ref="I23:J31">B23</f>
        <v>46</v>
      </c>
      <c r="J23" s="5" t="str">
        <f t="shared" si="4"/>
        <v>Artis Upītis</v>
      </c>
      <c r="K23" s="5" t="str">
        <f aca="true" t="shared" si="5" ref="K23:K31">F23</f>
        <v>Subaru Impreza</v>
      </c>
      <c r="L23" s="5">
        <f aca="true" t="shared" si="6" ref="L23:L31">A23</f>
        <v>1</v>
      </c>
      <c r="Q23" s="4"/>
    </row>
    <row r="24" spans="1:18" ht="13.5">
      <c r="A24" s="15">
        <v>4</v>
      </c>
      <c r="B24" s="15">
        <v>47</v>
      </c>
      <c r="C24" s="15" t="s">
        <v>97</v>
      </c>
      <c r="D24" s="16">
        <v>0.002191203703703704</v>
      </c>
      <c r="E24" s="16">
        <v>2.7777777777777776E-05</v>
      </c>
      <c r="F24" s="15" t="s">
        <v>25</v>
      </c>
      <c r="I24" s="5">
        <f t="shared" si="4"/>
        <v>47</v>
      </c>
      <c r="J24" s="5" t="str">
        <f t="shared" si="4"/>
        <v>Mārcis Ivanovskis</v>
      </c>
      <c r="K24" s="5" t="str">
        <f t="shared" si="5"/>
        <v>BMW 325ix</v>
      </c>
      <c r="L24" s="5">
        <f t="shared" si="6"/>
        <v>4</v>
      </c>
      <c r="Q24" s="4"/>
      <c r="R24" s="4"/>
    </row>
    <row r="25" spans="1:18" ht="13.5">
      <c r="A25" s="15">
        <v>3</v>
      </c>
      <c r="B25" s="15">
        <v>49</v>
      </c>
      <c r="C25" s="15" t="s">
        <v>98</v>
      </c>
      <c r="D25" s="16">
        <v>0.002183796296296296</v>
      </c>
      <c r="E25" s="16">
        <v>2.037037037037037E-05</v>
      </c>
      <c r="F25" s="15" t="s">
        <v>23</v>
      </c>
      <c r="I25" s="5">
        <f t="shared" si="4"/>
        <v>49</v>
      </c>
      <c r="J25" s="5" t="str">
        <f t="shared" si="4"/>
        <v>Mārtiņš Maizītis</v>
      </c>
      <c r="K25" s="5" t="str">
        <f t="shared" si="5"/>
        <v>Subaru Impreza</v>
      </c>
      <c r="L25" s="5">
        <f t="shared" si="6"/>
        <v>3</v>
      </c>
      <c r="Q25" s="4"/>
      <c r="R25" s="4"/>
    </row>
    <row r="26" spans="1:18" ht="13.5">
      <c r="A26" s="15">
        <v>7</v>
      </c>
      <c r="B26" s="15">
        <v>50</v>
      </c>
      <c r="C26" s="15" t="s">
        <v>28</v>
      </c>
      <c r="D26" s="16">
        <v>0.002400925925925926</v>
      </c>
      <c r="E26" s="16">
        <v>0.00023749999999999997</v>
      </c>
      <c r="F26" s="15" t="s">
        <v>23</v>
      </c>
      <c r="I26" s="5">
        <f t="shared" si="4"/>
        <v>50</v>
      </c>
      <c r="J26" s="5" t="str">
        <f t="shared" si="4"/>
        <v>Andris Puriņš</v>
      </c>
      <c r="K26" s="5" t="str">
        <f t="shared" si="5"/>
        <v>Subaru Impreza</v>
      </c>
      <c r="L26" s="5">
        <f t="shared" si="6"/>
        <v>7</v>
      </c>
      <c r="Q26" s="4"/>
      <c r="R26" s="4"/>
    </row>
    <row r="27" spans="1:18" ht="13.5">
      <c r="A27" s="15">
        <v>8</v>
      </c>
      <c r="B27" s="15">
        <v>51</v>
      </c>
      <c r="C27" s="15" t="s">
        <v>101</v>
      </c>
      <c r="D27" s="16">
        <v>0.0024138888888888886</v>
      </c>
      <c r="E27" s="16">
        <v>0.00025046296296296297</v>
      </c>
      <c r="F27" s="15" t="s">
        <v>29</v>
      </c>
      <c r="I27" s="5">
        <f t="shared" si="4"/>
        <v>51</v>
      </c>
      <c r="J27" s="5" t="str">
        <f t="shared" si="4"/>
        <v>Reinis Burkins</v>
      </c>
      <c r="K27" s="5" t="str">
        <f t="shared" si="5"/>
        <v>Audi Quattro</v>
      </c>
      <c r="L27" s="5">
        <f t="shared" si="6"/>
        <v>8</v>
      </c>
      <c r="Q27" s="4"/>
      <c r="R27" s="4"/>
    </row>
    <row r="28" spans="1:20" ht="13.5">
      <c r="A28" s="15">
        <v>5</v>
      </c>
      <c r="B28" s="15">
        <v>52</v>
      </c>
      <c r="C28" s="15" t="s">
        <v>99</v>
      </c>
      <c r="D28" s="16">
        <v>0.0023550925925925927</v>
      </c>
      <c r="E28" s="16">
        <v>0.00019166666666666662</v>
      </c>
      <c r="F28" s="15" t="s">
        <v>100</v>
      </c>
      <c r="I28" s="5">
        <f t="shared" si="4"/>
        <v>52</v>
      </c>
      <c r="J28" s="5" t="str">
        <f t="shared" si="4"/>
        <v>Niks Kanders</v>
      </c>
      <c r="K28" s="5" t="str">
        <f t="shared" si="5"/>
        <v>Audi 80 Quattro</v>
      </c>
      <c r="L28" s="5">
        <f t="shared" si="6"/>
        <v>5</v>
      </c>
      <c r="Q28" s="4"/>
      <c r="R28" s="4"/>
      <c r="T28" s="4"/>
    </row>
    <row r="29" spans="1:18" ht="13.5">
      <c r="A29" s="15">
        <v>2</v>
      </c>
      <c r="B29" s="15">
        <v>58</v>
      </c>
      <c r="C29" s="15" t="s">
        <v>24</v>
      </c>
      <c r="D29" s="16">
        <v>0.0021703703703703702</v>
      </c>
      <c r="E29" s="16">
        <v>6.944444444444444E-06</v>
      </c>
      <c r="F29" s="15" t="s">
        <v>25</v>
      </c>
      <c r="I29" s="5">
        <f t="shared" si="4"/>
        <v>58</v>
      </c>
      <c r="J29" s="5" t="str">
        <f t="shared" si="4"/>
        <v>Māris Druva</v>
      </c>
      <c r="K29" s="5" t="str">
        <f t="shared" si="5"/>
        <v>BMW 325ix</v>
      </c>
      <c r="L29" s="5">
        <f t="shared" si="6"/>
        <v>2</v>
      </c>
      <c r="Q29" s="4"/>
      <c r="R29" s="4"/>
    </row>
    <row r="30" spans="1:12" ht="13.5">
      <c r="A30" s="15">
        <v>9</v>
      </c>
      <c r="B30" s="15">
        <v>63</v>
      </c>
      <c r="C30" s="15" t="s">
        <v>102</v>
      </c>
      <c r="D30" s="16">
        <v>0.002448611111111111</v>
      </c>
      <c r="E30" s="16">
        <v>0.0002851851851851852</v>
      </c>
      <c r="F30" s="15" t="s">
        <v>23</v>
      </c>
      <c r="I30" s="5">
        <f t="shared" si="4"/>
        <v>63</v>
      </c>
      <c r="J30" s="5" t="str">
        <f t="shared" si="4"/>
        <v>Normunds Kazušs</v>
      </c>
      <c r="K30" s="5" t="str">
        <f t="shared" si="5"/>
        <v>Subaru Impreza</v>
      </c>
      <c r="L30" s="5">
        <f t="shared" si="6"/>
        <v>9</v>
      </c>
    </row>
    <row r="31" spans="1:12" ht="13.5">
      <c r="A31" s="15">
        <v>10</v>
      </c>
      <c r="B31" s="15">
        <v>82</v>
      </c>
      <c r="C31" s="15" t="s">
        <v>30</v>
      </c>
      <c r="D31" s="16">
        <v>0.002466666666666667</v>
      </c>
      <c r="E31" s="16">
        <v>0.0003032407407407407</v>
      </c>
      <c r="F31" s="15" t="s">
        <v>23</v>
      </c>
      <c r="I31" s="5">
        <f t="shared" si="4"/>
        <v>82</v>
      </c>
      <c r="J31" s="5" t="str">
        <f t="shared" si="4"/>
        <v>Gints Bērze</v>
      </c>
      <c r="K31" s="5" t="str">
        <f t="shared" si="5"/>
        <v>Subaru Impreza</v>
      </c>
      <c r="L31" s="5">
        <f t="shared" si="6"/>
        <v>10</v>
      </c>
    </row>
    <row r="32" spans="9:12" ht="13.5">
      <c r="I32" s="6"/>
      <c r="J32" s="6"/>
      <c r="K32" s="6"/>
      <c r="L32" s="6"/>
    </row>
    <row r="33" spans="9:12" ht="13.5">
      <c r="I33" s="6"/>
      <c r="J33" s="6"/>
      <c r="K33" s="6"/>
      <c r="L33" s="6"/>
    </row>
    <row r="34" spans="1:17" ht="13.5">
      <c r="A34" s="15" t="s">
        <v>103</v>
      </c>
      <c r="I34" s="1" t="s">
        <v>142</v>
      </c>
      <c r="Q34" s="4"/>
    </row>
    <row r="35" spans="1:18" ht="13.5">
      <c r="A35" s="15" t="s">
        <v>3</v>
      </c>
      <c r="B35" s="15" t="s">
        <v>80</v>
      </c>
      <c r="C35" s="15" t="s">
        <v>0</v>
      </c>
      <c r="D35" s="16" t="s">
        <v>5</v>
      </c>
      <c r="E35" s="16" t="s">
        <v>6</v>
      </c>
      <c r="F35" s="15" t="s">
        <v>1</v>
      </c>
      <c r="I35" s="3" t="s">
        <v>4</v>
      </c>
      <c r="J35" s="3" t="s">
        <v>0</v>
      </c>
      <c r="K35" s="3" t="s">
        <v>1</v>
      </c>
      <c r="L35" s="3" t="s">
        <v>13</v>
      </c>
      <c r="Q35" s="4"/>
      <c r="R35" s="4"/>
    </row>
    <row r="36" spans="1:20" s="1" customFormat="1" ht="13.5">
      <c r="A36" s="15">
        <v>1</v>
      </c>
      <c r="B36" s="15">
        <v>79</v>
      </c>
      <c r="C36" s="15" t="s">
        <v>105</v>
      </c>
      <c r="D36" s="16">
        <v>0.0021412037037037038</v>
      </c>
      <c r="E36" s="16"/>
      <c r="F36" s="15" t="s">
        <v>106</v>
      </c>
      <c r="G36" s="3"/>
      <c r="H36" s="3"/>
      <c r="I36" s="5">
        <f aca="true" t="shared" si="7" ref="I36:J41">B36</f>
        <v>79</v>
      </c>
      <c r="J36" s="5" t="str">
        <f t="shared" si="7"/>
        <v>Kārlis Nebars</v>
      </c>
      <c r="K36" s="5" t="str">
        <f aca="true" t="shared" si="8" ref="K36:K41">F36</f>
        <v>Subaru Impreza RS</v>
      </c>
      <c r="L36" s="5">
        <f aca="true" t="shared" si="9" ref="L36:L41">A36</f>
        <v>1</v>
      </c>
      <c r="Q36" s="7"/>
      <c r="R36" s="7"/>
      <c r="T36" s="7"/>
    </row>
    <row r="37" spans="1:12" ht="13.5">
      <c r="A37" s="15">
        <v>2</v>
      </c>
      <c r="B37" s="15">
        <v>81</v>
      </c>
      <c r="C37" s="15" t="s">
        <v>28</v>
      </c>
      <c r="D37" s="16">
        <v>0.0021810185185185183</v>
      </c>
      <c r="E37" s="16">
        <v>3.981481481481481E-05</v>
      </c>
      <c r="F37" s="15" t="s">
        <v>29</v>
      </c>
      <c r="I37" s="5">
        <f t="shared" si="7"/>
        <v>81</v>
      </c>
      <c r="J37" s="5" t="str">
        <f t="shared" si="7"/>
        <v>Andris Puriņš</v>
      </c>
      <c r="K37" s="5" t="str">
        <f t="shared" si="8"/>
        <v>Audi Quattro</v>
      </c>
      <c r="L37" s="5">
        <f t="shared" si="9"/>
        <v>2</v>
      </c>
    </row>
    <row r="38" spans="1:12" ht="13.5">
      <c r="A38" s="15">
        <v>6</v>
      </c>
      <c r="B38" s="15">
        <v>89</v>
      </c>
      <c r="C38" s="15" t="s">
        <v>104</v>
      </c>
      <c r="D38" s="16">
        <v>0.0025425925925925924</v>
      </c>
      <c r="E38" s="16">
        <v>0.00040138888888888885</v>
      </c>
      <c r="F38" s="15" t="s">
        <v>23</v>
      </c>
      <c r="I38" s="5">
        <f t="shared" si="7"/>
        <v>89</v>
      </c>
      <c r="J38" s="5" t="str">
        <f t="shared" si="7"/>
        <v>Kristaps Feldmanis</v>
      </c>
      <c r="K38" s="5" t="str">
        <f t="shared" si="8"/>
        <v>Subaru Impreza</v>
      </c>
      <c r="L38" s="5">
        <f t="shared" si="9"/>
        <v>6</v>
      </c>
    </row>
    <row r="39" spans="1:12" ht="13.5">
      <c r="A39" s="15">
        <v>5</v>
      </c>
      <c r="B39" s="15">
        <v>93</v>
      </c>
      <c r="C39" s="15" t="s">
        <v>110</v>
      </c>
      <c r="D39" s="16">
        <v>0.0022282407407407407</v>
      </c>
      <c r="E39" s="16">
        <v>8.703703703703704E-05</v>
      </c>
      <c r="F39" s="15" t="s">
        <v>106</v>
      </c>
      <c r="I39" s="5">
        <f t="shared" si="7"/>
        <v>93</v>
      </c>
      <c r="J39" s="5" t="str">
        <f t="shared" si="7"/>
        <v>Andris Lusts</v>
      </c>
      <c r="K39" s="5" t="str">
        <f t="shared" si="8"/>
        <v>Subaru Impreza RS</v>
      </c>
      <c r="L39" s="5">
        <f t="shared" si="9"/>
        <v>5</v>
      </c>
    </row>
    <row r="40" spans="1:17" ht="13.5">
      <c r="A40" s="15">
        <v>4</v>
      </c>
      <c r="B40" s="15">
        <v>94</v>
      </c>
      <c r="C40" s="15" t="s">
        <v>30</v>
      </c>
      <c r="D40" s="16">
        <v>0.002202777777777778</v>
      </c>
      <c r="E40" s="16">
        <v>6.157407407407408E-05</v>
      </c>
      <c r="F40" s="15" t="s">
        <v>29</v>
      </c>
      <c r="I40" s="5">
        <f t="shared" si="7"/>
        <v>94</v>
      </c>
      <c r="J40" s="5" t="str">
        <f t="shared" si="7"/>
        <v>Gints Bērze</v>
      </c>
      <c r="K40" s="5" t="str">
        <f t="shared" si="8"/>
        <v>Audi Quattro</v>
      </c>
      <c r="L40" s="5">
        <f t="shared" si="9"/>
        <v>4</v>
      </c>
      <c r="Q40" s="4"/>
    </row>
    <row r="41" spans="1:18" ht="13.5">
      <c r="A41" s="15">
        <v>3</v>
      </c>
      <c r="B41" s="15">
        <v>99</v>
      </c>
      <c r="C41" s="15" t="s">
        <v>108</v>
      </c>
      <c r="D41" s="16">
        <v>0.0021874999999999998</v>
      </c>
      <c r="E41" s="16">
        <v>4.6296296296296294E-05</v>
      </c>
      <c r="F41" s="15" t="s">
        <v>106</v>
      </c>
      <c r="I41" s="9">
        <f t="shared" si="7"/>
        <v>99</v>
      </c>
      <c r="J41" s="9" t="str">
        <f t="shared" si="7"/>
        <v>Rolands Kaucis</v>
      </c>
      <c r="K41" s="9" t="str">
        <f t="shared" si="8"/>
        <v>Subaru Impreza RS</v>
      </c>
      <c r="L41" s="9">
        <f t="shared" si="9"/>
        <v>3</v>
      </c>
      <c r="Q41" s="4"/>
      <c r="R41" s="4"/>
    </row>
    <row r="42" spans="9:18" ht="13.5">
      <c r="I42" s="10"/>
      <c r="J42" s="10"/>
      <c r="K42" s="10"/>
      <c r="L42" s="10"/>
      <c r="Q42" s="4"/>
      <c r="R42" s="4"/>
    </row>
    <row r="43" spans="1:18" s="1" customFormat="1" ht="13.5">
      <c r="A43" s="15"/>
      <c r="B43" s="15"/>
      <c r="C43" s="15"/>
      <c r="D43" s="16"/>
      <c r="E43" s="16"/>
      <c r="F43" s="15"/>
      <c r="G43" s="3"/>
      <c r="H43" s="3"/>
      <c r="I43" s="6"/>
      <c r="J43" s="6"/>
      <c r="K43" s="6"/>
      <c r="L43" s="6"/>
      <c r="Q43" s="7"/>
      <c r="R43" s="7"/>
    </row>
    <row r="44" spans="1:18" ht="13.5">
      <c r="A44" s="15" t="s">
        <v>111</v>
      </c>
      <c r="I44" s="18" t="s">
        <v>143</v>
      </c>
      <c r="J44" s="6"/>
      <c r="K44" s="6"/>
      <c r="L44" s="6"/>
      <c r="Q44" s="4"/>
      <c r="R44" s="4"/>
    </row>
    <row r="45" spans="1:18" ht="13.5">
      <c r="A45" s="15" t="s">
        <v>3</v>
      </c>
      <c r="B45" s="15" t="s">
        <v>80</v>
      </c>
      <c r="C45" s="15" t="s">
        <v>0</v>
      </c>
      <c r="D45" s="16" t="s">
        <v>5</v>
      </c>
      <c r="E45" s="16" t="s">
        <v>6</v>
      </c>
      <c r="F45" s="15" t="s">
        <v>1</v>
      </c>
      <c r="G45" s="1"/>
      <c r="H45" s="1"/>
      <c r="I45" s="3" t="s">
        <v>4</v>
      </c>
      <c r="J45" s="3" t="s">
        <v>0</v>
      </c>
      <c r="K45" s="3" t="s">
        <v>1</v>
      </c>
      <c r="L45" s="3" t="s">
        <v>13</v>
      </c>
      <c r="Q45" s="4"/>
      <c r="R45" s="4"/>
    </row>
    <row r="46" spans="1:18" ht="13.5">
      <c r="A46" s="15">
        <v>7</v>
      </c>
      <c r="B46" s="15">
        <v>57</v>
      </c>
      <c r="C46" s="15" t="s">
        <v>35</v>
      </c>
      <c r="D46" s="16">
        <v>0.0021662037037037036</v>
      </c>
      <c r="E46" s="16">
        <v>4.398148148148148E-05</v>
      </c>
      <c r="F46" s="15" t="s">
        <v>36</v>
      </c>
      <c r="I46" s="5">
        <f aca="true" t="shared" si="10" ref="I46:J51">B46</f>
        <v>57</v>
      </c>
      <c r="J46" s="5" t="str">
        <f t="shared" si="10"/>
        <v>Kalvis Blūms</v>
      </c>
      <c r="K46" s="5" t="str">
        <f aca="true" t="shared" si="11" ref="K46:K51">F46</f>
        <v>Mitsubishi EVO VI</v>
      </c>
      <c r="L46" s="5">
        <f aca="true" t="shared" si="12" ref="L46:L51">A46</f>
        <v>7</v>
      </c>
      <c r="Q46" s="4"/>
      <c r="R46" s="4"/>
    </row>
    <row r="47" spans="1:18" ht="13.5">
      <c r="A47" s="15">
        <v>12</v>
      </c>
      <c r="B47" s="15">
        <v>59</v>
      </c>
      <c r="C47" s="15" t="s">
        <v>117</v>
      </c>
      <c r="D47" s="16">
        <v>0.0022144675925925925</v>
      </c>
      <c r="E47" s="16">
        <v>9.224537037037037E-05</v>
      </c>
      <c r="F47" s="15" t="s">
        <v>118</v>
      </c>
      <c r="I47" s="5">
        <f t="shared" si="10"/>
        <v>59</v>
      </c>
      <c r="J47" s="5" t="str">
        <f t="shared" si="10"/>
        <v>Artis Baumanis</v>
      </c>
      <c r="K47" s="5" t="str">
        <f t="shared" si="11"/>
        <v>Mitsubishi Lancer Evolution 9</v>
      </c>
      <c r="L47" s="5">
        <f t="shared" si="12"/>
        <v>12</v>
      </c>
      <c r="Q47" s="4"/>
      <c r="R47" s="4"/>
    </row>
    <row r="48" spans="1:18" ht="13.5">
      <c r="A48" s="15">
        <v>14</v>
      </c>
      <c r="B48" s="15">
        <v>60</v>
      </c>
      <c r="C48" s="15" t="s">
        <v>119</v>
      </c>
      <c r="D48" s="16">
        <v>0.0022328703703703703</v>
      </c>
      <c r="E48" s="16">
        <v>0.00011064814814814817</v>
      </c>
      <c r="F48" s="15" t="s">
        <v>36</v>
      </c>
      <c r="I48" s="5">
        <f t="shared" si="10"/>
        <v>60</v>
      </c>
      <c r="J48" s="5" t="str">
        <f t="shared" si="10"/>
        <v>Jurģis Meisters</v>
      </c>
      <c r="K48" s="5" t="str">
        <f t="shared" si="11"/>
        <v>Mitsubishi EVO VI</v>
      </c>
      <c r="L48" s="5">
        <f t="shared" si="12"/>
        <v>14</v>
      </c>
      <c r="Q48" s="4"/>
      <c r="R48" s="4"/>
    </row>
    <row r="49" spans="1:18" ht="13.5">
      <c r="A49" s="15">
        <v>11</v>
      </c>
      <c r="B49" s="15">
        <v>61</v>
      </c>
      <c r="C49" s="15" t="s">
        <v>34</v>
      </c>
      <c r="D49" s="16">
        <v>0.002189814814814815</v>
      </c>
      <c r="E49" s="16">
        <v>6.759259259259259E-05</v>
      </c>
      <c r="F49" s="15" t="s">
        <v>23</v>
      </c>
      <c r="I49" s="5">
        <f t="shared" si="10"/>
        <v>61</v>
      </c>
      <c r="J49" s="5" t="str">
        <f t="shared" si="10"/>
        <v>Atis Riekstiņš</v>
      </c>
      <c r="K49" s="5" t="str">
        <f t="shared" si="11"/>
        <v>Subaru Impreza</v>
      </c>
      <c r="L49" s="5">
        <f t="shared" si="12"/>
        <v>11</v>
      </c>
      <c r="Q49" s="4"/>
      <c r="R49" s="4"/>
    </row>
    <row r="50" spans="1:18" ht="13.5">
      <c r="A50" s="15">
        <v>13</v>
      </c>
      <c r="B50" s="15">
        <v>62</v>
      </c>
      <c r="C50" s="15" t="s">
        <v>39</v>
      </c>
      <c r="D50" s="16">
        <v>0.0022291666666666666</v>
      </c>
      <c r="E50" s="16">
        <v>0.00010694444444444445</v>
      </c>
      <c r="F50" s="15" t="s">
        <v>23</v>
      </c>
      <c r="G50" s="4"/>
      <c r="I50" s="5">
        <f t="shared" si="10"/>
        <v>62</v>
      </c>
      <c r="J50" s="5" t="str">
        <f t="shared" si="10"/>
        <v>Guntars Brauns</v>
      </c>
      <c r="K50" s="5" t="str">
        <f t="shared" si="11"/>
        <v>Subaru Impreza</v>
      </c>
      <c r="L50" s="5">
        <f t="shared" si="12"/>
        <v>13</v>
      </c>
      <c r="Q50" s="4"/>
      <c r="R50" s="4"/>
    </row>
    <row r="51" spans="1:18" ht="13.5">
      <c r="A51" s="15">
        <v>3</v>
      </c>
      <c r="B51" s="15">
        <v>65</v>
      </c>
      <c r="C51" s="15" t="s">
        <v>31</v>
      </c>
      <c r="D51" s="16">
        <v>0.0021421296296296297</v>
      </c>
      <c r="E51" s="16">
        <v>1.9907407407407406E-05</v>
      </c>
      <c r="F51" s="15" t="s">
        <v>23</v>
      </c>
      <c r="I51" s="5">
        <f t="shared" si="10"/>
        <v>65</v>
      </c>
      <c r="J51" s="5" t="str">
        <f t="shared" si="10"/>
        <v>Vigo Rubenis</v>
      </c>
      <c r="K51" s="5" t="str">
        <f t="shared" si="11"/>
        <v>Subaru Impreza</v>
      </c>
      <c r="L51" s="5">
        <f t="shared" si="12"/>
        <v>3</v>
      </c>
      <c r="Q51" s="4"/>
      <c r="R51" s="4"/>
    </row>
    <row r="52" spans="1:18" ht="13.5">
      <c r="A52" s="15">
        <v>2</v>
      </c>
      <c r="B52" s="15">
        <v>67</v>
      </c>
      <c r="C52" s="15" t="s">
        <v>32</v>
      </c>
      <c r="D52" s="16">
        <v>0.002138425925925926</v>
      </c>
      <c r="E52" s="16">
        <v>1.6203703703703704E-05</v>
      </c>
      <c r="F52" s="15" t="s">
        <v>23</v>
      </c>
      <c r="I52" s="5">
        <f aca="true" t="shared" si="13" ref="I52:I59">B52</f>
        <v>67</v>
      </c>
      <c r="J52" s="5" t="str">
        <f aca="true" t="shared" si="14" ref="J52:J59">C52</f>
        <v>Ralfs Sirmacis</v>
      </c>
      <c r="K52" s="5" t="str">
        <f aca="true" t="shared" si="15" ref="K52:K59">F52</f>
        <v>Subaru Impreza</v>
      </c>
      <c r="L52" s="5">
        <f aca="true" t="shared" si="16" ref="L52:L59">A52</f>
        <v>2</v>
      </c>
      <c r="Q52" s="4"/>
      <c r="R52" s="4"/>
    </row>
    <row r="53" spans="1:20" ht="13.5">
      <c r="A53" s="15">
        <v>9</v>
      </c>
      <c r="B53" s="15">
        <v>68</v>
      </c>
      <c r="C53" s="15" t="s">
        <v>33</v>
      </c>
      <c r="D53" s="16">
        <v>0.0021689814814814814</v>
      </c>
      <c r="E53" s="16">
        <v>4.6759259259259254E-05</v>
      </c>
      <c r="F53" s="15" t="s">
        <v>113</v>
      </c>
      <c r="I53" s="5">
        <f t="shared" si="13"/>
        <v>68</v>
      </c>
      <c r="J53" s="5" t="str">
        <f t="shared" si="14"/>
        <v>Jānis Lagzdiņš</v>
      </c>
      <c r="K53" s="5" t="str">
        <f t="shared" si="15"/>
        <v>Mitsubishi EVO</v>
      </c>
      <c r="L53" s="5">
        <f t="shared" si="16"/>
        <v>9</v>
      </c>
      <c r="Q53" s="4"/>
      <c r="R53" s="4"/>
      <c r="T53" s="4"/>
    </row>
    <row r="54" spans="1:12" ht="13.5">
      <c r="A54" s="15">
        <v>5</v>
      </c>
      <c r="B54" s="15">
        <v>70</v>
      </c>
      <c r="C54" s="15" t="s">
        <v>116</v>
      </c>
      <c r="D54" s="16">
        <v>0.002150925925925926</v>
      </c>
      <c r="E54" s="16">
        <v>2.8703703703703703E-05</v>
      </c>
      <c r="F54" s="15" t="s">
        <v>113</v>
      </c>
      <c r="I54" s="5">
        <f t="shared" si="13"/>
        <v>70</v>
      </c>
      <c r="J54" s="5" t="str">
        <f t="shared" si="14"/>
        <v>Agris Brediks</v>
      </c>
      <c r="K54" s="5" t="str">
        <f t="shared" si="15"/>
        <v>Mitsubishi EVO</v>
      </c>
      <c r="L54" s="5">
        <f t="shared" si="16"/>
        <v>5</v>
      </c>
    </row>
    <row r="55" spans="1:12" ht="13.5">
      <c r="A55" s="15">
        <v>4</v>
      </c>
      <c r="B55" s="15">
        <v>77</v>
      </c>
      <c r="C55" s="15" t="s">
        <v>37</v>
      </c>
      <c r="D55" s="16">
        <v>0.0021435185185185186</v>
      </c>
      <c r="E55" s="16">
        <v>2.1296296296296293E-05</v>
      </c>
      <c r="F55" s="15" t="s">
        <v>25</v>
      </c>
      <c r="I55" s="5">
        <f t="shared" si="13"/>
        <v>77</v>
      </c>
      <c r="J55" s="5" t="str">
        <f t="shared" si="14"/>
        <v>Jānis Ivanovskis</v>
      </c>
      <c r="K55" s="5" t="str">
        <f t="shared" si="15"/>
        <v>BMW 325ix</v>
      </c>
      <c r="L55" s="5">
        <f t="shared" si="16"/>
        <v>4</v>
      </c>
    </row>
    <row r="56" spans="1:12" ht="13.5">
      <c r="A56" s="15">
        <v>1</v>
      </c>
      <c r="B56" s="15">
        <v>80</v>
      </c>
      <c r="C56" s="15" t="s">
        <v>21</v>
      </c>
      <c r="D56" s="16">
        <v>0.0021222222222222224</v>
      </c>
      <c r="F56" s="15" t="s">
        <v>120</v>
      </c>
      <c r="I56" s="5">
        <f t="shared" si="13"/>
        <v>80</v>
      </c>
      <c r="J56" s="5" t="str">
        <f t="shared" si="14"/>
        <v>Toms Lielkājis</v>
      </c>
      <c r="K56" s="5" t="str">
        <f t="shared" si="15"/>
        <v>SUBARU STI</v>
      </c>
      <c r="L56" s="5">
        <f t="shared" si="16"/>
        <v>1</v>
      </c>
    </row>
    <row r="57" spans="1:17" s="1" customFormat="1" ht="13.5">
      <c r="A57" s="15">
        <v>6</v>
      </c>
      <c r="B57" s="15">
        <v>84</v>
      </c>
      <c r="C57" s="15" t="s">
        <v>114</v>
      </c>
      <c r="D57" s="16">
        <v>0.0021613425925925927</v>
      </c>
      <c r="E57" s="16">
        <v>3.912037037037037E-05</v>
      </c>
      <c r="F57" s="15" t="s">
        <v>113</v>
      </c>
      <c r="G57" s="3"/>
      <c r="H57" s="3"/>
      <c r="I57" s="5">
        <f t="shared" si="13"/>
        <v>84</v>
      </c>
      <c r="J57" s="5" t="str">
        <f t="shared" si="14"/>
        <v>Ivo Traubergs</v>
      </c>
      <c r="K57" s="5" t="str">
        <f t="shared" si="15"/>
        <v>Mitsubishi EVO</v>
      </c>
      <c r="L57" s="5">
        <f t="shared" si="16"/>
        <v>6</v>
      </c>
      <c r="Q57" s="7"/>
    </row>
    <row r="58" spans="1:18" ht="13.5">
      <c r="A58" s="15">
        <v>7</v>
      </c>
      <c r="B58" s="15">
        <v>86</v>
      </c>
      <c r="C58" s="15" t="s">
        <v>115</v>
      </c>
      <c r="D58" s="16">
        <v>0.0021662037037037036</v>
      </c>
      <c r="E58" s="16">
        <v>4.398148148148148E-05</v>
      </c>
      <c r="F58" s="15" t="s">
        <v>113</v>
      </c>
      <c r="I58" s="5">
        <f t="shared" si="13"/>
        <v>86</v>
      </c>
      <c r="J58" s="5" t="str">
        <f t="shared" si="14"/>
        <v>Zintis Dāvidsons</v>
      </c>
      <c r="K58" s="5" t="str">
        <f t="shared" si="15"/>
        <v>Mitsubishi EVO</v>
      </c>
      <c r="L58" s="5">
        <f t="shared" si="16"/>
        <v>7</v>
      </c>
      <c r="Q58" s="4"/>
      <c r="R58" s="4"/>
    </row>
    <row r="59" spans="1:18" ht="13.5">
      <c r="A59" s="15">
        <v>10</v>
      </c>
      <c r="B59" s="15">
        <v>91</v>
      </c>
      <c r="C59" s="15" t="s">
        <v>112</v>
      </c>
      <c r="D59" s="16">
        <v>0.002170833333333333</v>
      </c>
      <c r="E59" s="16">
        <v>4.8611111111111115E-05</v>
      </c>
      <c r="F59" s="15" t="s">
        <v>113</v>
      </c>
      <c r="I59" s="9">
        <f t="shared" si="13"/>
        <v>91</v>
      </c>
      <c r="J59" s="9" t="str">
        <f t="shared" si="14"/>
        <v>Rolands Mēnesis</v>
      </c>
      <c r="K59" s="9" t="str">
        <f t="shared" si="15"/>
        <v>Mitsubishi EVO</v>
      </c>
      <c r="L59" s="9">
        <f t="shared" si="16"/>
        <v>10</v>
      </c>
      <c r="Q59" s="4"/>
      <c r="R59" s="4"/>
    </row>
    <row r="60" spans="9:20" ht="13.5">
      <c r="I60" s="10"/>
      <c r="J60" s="10"/>
      <c r="K60" s="10"/>
      <c r="L60" s="10"/>
      <c r="Q60" s="4"/>
      <c r="R60" s="4"/>
      <c r="T60" s="4"/>
    </row>
    <row r="61" spans="9:12" ht="13.5">
      <c r="I61" s="6"/>
      <c r="J61" s="6"/>
      <c r="K61" s="6"/>
      <c r="L61" s="6"/>
    </row>
    <row r="62" spans="1:12" ht="13.5">
      <c r="A62" s="15" t="s">
        <v>8</v>
      </c>
      <c r="I62" s="18" t="s">
        <v>144</v>
      </c>
      <c r="J62" s="6"/>
      <c r="K62" s="6"/>
      <c r="L62" s="6"/>
    </row>
    <row r="63" spans="1:12" ht="13.5">
      <c r="A63" s="15" t="s">
        <v>3</v>
      </c>
      <c r="B63" s="15" t="s">
        <v>80</v>
      </c>
      <c r="C63" s="15" t="s">
        <v>0</v>
      </c>
      <c r="D63" s="16" t="s">
        <v>5</v>
      </c>
      <c r="E63" s="16" t="s">
        <v>6</v>
      </c>
      <c r="F63" s="15" t="s">
        <v>1</v>
      </c>
      <c r="I63" s="3" t="s">
        <v>4</v>
      </c>
      <c r="J63" s="3" t="s">
        <v>0</v>
      </c>
      <c r="K63" s="3" t="s">
        <v>1</v>
      </c>
      <c r="L63" s="3" t="s">
        <v>13</v>
      </c>
    </row>
    <row r="64" spans="1:17" ht="13.5">
      <c r="A64" s="15">
        <v>5</v>
      </c>
      <c r="B64" s="15">
        <v>8</v>
      </c>
      <c r="C64" s="15" t="s">
        <v>126</v>
      </c>
      <c r="D64" s="16">
        <v>0.002276851851851852</v>
      </c>
      <c r="E64" s="16">
        <v>7.638888888888889E-05</v>
      </c>
      <c r="F64" s="15" t="s">
        <v>125</v>
      </c>
      <c r="G64" s="1"/>
      <c r="H64" s="1"/>
      <c r="I64" s="5">
        <f aca="true" t="shared" si="17" ref="I64:I69">B64</f>
        <v>8</v>
      </c>
      <c r="J64" s="5" t="str">
        <f aca="true" t="shared" si="18" ref="J64:J69">C64</f>
        <v>Armands Cīrulnieks</v>
      </c>
      <c r="K64" s="5" t="str">
        <f aca="true" t="shared" si="19" ref="K64:K69">F64</f>
        <v>OPEL CORSA</v>
      </c>
      <c r="L64" s="5">
        <f aca="true" t="shared" si="20" ref="L64:L69">A64</f>
        <v>5</v>
      </c>
      <c r="Q64" s="4"/>
    </row>
    <row r="65" spans="1:18" ht="13.5">
      <c r="A65" s="15">
        <v>3</v>
      </c>
      <c r="B65" s="15">
        <v>9</v>
      </c>
      <c r="C65" s="15" t="s">
        <v>44</v>
      </c>
      <c r="D65" s="16">
        <v>0.0022333333333333333</v>
      </c>
      <c r="E65" s="16">
        <v>3.287037037037037E-05</v>
      </c>
      <c r="F65" s="15" t="s">
        <v>45</v>
      </c>
      <c r="I65" s="5">
        <f t="shared" si="17"/>
        <v>9</v>
      </c>
      <c r="J65" s="5" t="str">
        <f t="shared" si="18"/>
        <v>Ģirts Ozoliņš</v>
      </c>
      <c r="K65" s="5" t="str">
        <f t="shared" si="19"/>
        <v>Honda CRX</v>
      </c>
      <c r="L65" s="5">
        <f t="shared" si="20"/>
        <v>3</v>
      </c>
      <c r="Q65" s="4"/>
      <c r="R65" s="4"/>
    </row>
    <row r="66" spans="1:18" ht="13.5">
      <c r="A66" s="15">
        <v>10</v>
      </c>
      <c r="B66" s="15">
        <v>10</v>
      </c>
      <c r="C66" s="15" t="s">
        <v>47</v>
      </c>
      <c r="D66" s="16">
        <v>0.0027282407407407407</v>
      </c>
      <c r="E66" s="16">
        <v>0.0005277777777777777</v>
      </c>
      <c r="F66" s="15" t="s">
        <v>48</v>
      </c>
      <c r="I66" s="5">
        <f t="shared" si="17"/>
        <v>10</v>
      </c>
      <c r="J66" s="5" t="str">
        <f t="shared" si="18"/>
        <v>Adrians Pūga</v>
      </c>
      <c r="K66" s="5" t="str">
        <f t="shared" si="19"/>
        <v>Opel Astra</v>
      </c>
      <c r="L66" s="5">
        <f t="shared" si="20"/>
        <v>10</v>
      </c>
      <c r="Q66" s="4"/>
      <c r="R66" s="4"/>
    </row>
    <row r="67" spans="1:18" ht="13.5">
      <c r="A67" s="15">
        <v>1</v>
      </c>
      <c r="B67" s="15">
        <v>11</v>
      </c>
      <c r="C67" s="15" t="s">
        <v>40</v>
      </c>
      <c r="D67" s="16">
        <v>0.002200462962962963</v>
      </c>
      <c r="F67" s="15" t="s">
        <v>41</v>
      </c>
      <c r="I67" s="5">
        <f t="shared" si="17"/>
        <v>11</v>
      </c>
      <c r="J67" s="5" t="str">
        <f t="shared" si="18"/>
        <v>Modris Žentiņš</v>
      </c>
      <c r="K67" s="5" t="str">
        <f t="shared" si="19"/>
        <v>Honda Civic</v>
      </c>
      <c r="L67" s="5">
        <f t="shared" si="20"/>
        <v>1</v>
      </c>
      <c r="Q67" s="4"/>
      <c r="R67" s="4"/>
    </row>
    <row r="68" spans="1:18" s="1" customFormat="1" ht="13.5">
      <c r="A68" s="15">
        <v>6</v>
      </c>
      <c r="B68" s="15">
        <v>12</v>
      </c>
      <c r="C68" s="15" t="s">
        <v>42</v>
      </c>
      <c r="D68" s="16">
        <v>0.0022837962962962964</v>
      </c>
      <c r="E68" s="16">
        <v>8.333333333333333E-05</v>
      </c>
      <c r="F68" s="15" t="s">
        <v>18</v>
      </c>
      <c r="G68" s="3"/>
      <c r="H68" s="3"/>
      <c r="I68" s="5">
        <f t="shared" si="17"/>
        <v>12</v>
      </c>
      <c r="J68" s="5" t="str">
        <f t="shared" si="18"/>
        <v>Andris Aleksejevs</v>
      </c>
      <c r="K68" s="5" t="str">
        <f t="shared" si="19"/>
        <v>VW Golf II</v>
      </c>
      <c r="L68" s="5">
        <f t="shared" si="20"/>
        <v>6</v>
      </c>
      <c r="Q68" s="7"/>
      <c r="R68" s="7"/>
    </row>
    <row r="69" spans="1:18" ht="13.5">
      <c r="A69" s="15">
        <v>7</v>
      </c>
      <c r="B69" s="15">
        <v>13</v>
      </c>
      <c r="C69" s="15" t="s">
        <v>122</v>
      </c>
      <c r="D69" s="16">
        <v>0.0023273148148148146</v>
      </c>
      <c r="E69" s="16">
        <v>0.00012685185185185187</v>
      </c>
      <c r="F69" s="15" t="s">
        <v>123</v>
      </c>
      <c r="I69" s="9">
        <f t="shared" si="17"/>
        <v>13</v>
      </c>
      <c r="J69" s="9" t="str">
        <f t="shared" si="18"/>
        <v>Guntis Lielkājis</v>
      </c>
      <c r="K69" s="9" t="str">
        <f t="shared" si="19"/>
        <v>VAZ 2108</v>
      </c>
      <c r="L69" s="9">
        <f t="shared" si="20"/>
        <v>7</v>
      </c>
      <c r="Q69" s="4"/>
      <c r="R69" s="4"/>
    </row>
    <row r="70" spans="1:18" ht="13.5">
      <c r="A70" s="15">
        <v>4</v>
      </c>
      <c r="B70" s="15">
        <v>19</v>
      </c>
      <c r="C70" s="15" t="s">
        <v>124</v>
      </c>
      <c r="D70" s="16">
        <v>0.0022736111111111112</v>
      </c>
      <c r="E70" s="16">
        <v>7.314814814814815E-05</v>
      </c>
      <c r="F70" s="15" t="s">
        <v>125</v>
      </c>
      <c r="I70" s="5">
        <f aca="true" t="shared" si="21" ref="I70:J73">B70</f>
        <v>19</v>
      </c>
      <c r="J70" s="5" t="str">
        <f t="shared" si="21"/>
        <v>Ivars Cīrulnieks</v>
      </c>
      <c r="K70" s="5" t="str">
        <f>F70</f>
        <v>OPEL CORSA</v>
      </c>
      <c r="L70" s="5">
        <f>A70</f>
        <v>4</v>
      </c>
      <c r="Q70" s="4"/>
      <c r="R70" s="4"/>
    </row>
    <row r="71" spans="1:18" ht="13.5">
      <c r="A71" s="15">
        <v>8</v>
      </c>
      <c r="B71" s="15">
        <v>23</v>
      </c>
      <c r="C71" s="15" t="s">
        <v>127</v>
      </c>
      <c r="D71" s="16">
        <v>0.002424537037037037</v>
      </c>
      <c r="E71" s="16">
        <v>0.00022407407407407405</v>
      </c>
      <c r="F71" s="15" t="s">
        <v>46</v>
      </c>
      <c r="I71" s="5">
        <f t="shared" si="21"/>
        <v>23</v>
      </c>
      <c r="J71" s="5" t="str">
        <f t="shared" si="21"/>
        <v>Mārtinš Stanke</v>
      </c>
      <c r="K71" s="5" t="str">
        <f>F71</f>
        <v>Renault Clio</v>
      </c>
      <c r="L71" s="5">
        <f>A71</f>
        <v>8</v>
      </c>
      <c r="Q71" s="4"/>
      <c r="R71" s="4"/>
    </row>
    <row r="72" spans="1:18" ht="13.5">
      <c r="A72" s="15">
        <v>2</v>
      </c>
      <c r="B72" s="15">
        <v>25</v>
      </c>
      <c r="C72" s="15" t="s">
        <v>121</v>
      </c>
      <c r="D72" s="16">
        <v>0.0022166666666666667</v>
      </c>
      <c r="E72" s="16">
        <v>1.6203703703703704E-05</v>
      </c>
      <c r="F72" s="15" t="s">
        <v>41</v>
      </c>
      <c r="I72" s="5">
        <f t="shared" si="21"/>
        <v>25</v>
      </c>
      <c r="J72" s="5" t="str">
        <f t="shared" si="21"/>
        <v>Varis Žentiņš</v>
      </c>
      <c r="K72" s="5" t="str">
        <f>F72</f>
        <v>Honda Civic</v>
      </c>
      <c r="L72" s="5">
        <f>A72</f>
        <v>2</v>
      </c>
      <c r="Q72" s="4"/>
      <c r="R72" s="4"/>
    </row>
    <row r="73" spans="1:18" ht="13.5">
      <c r="A73" s="15">
        <v>9</v>
      </c>
      <c r="B73" s="15">
        <v>30</v>
      </c>
      <c r="C73" s="15" t="s">
        <v>128</v>
      </c>
      <c r="D73" s="16">
        <v>0.002491203703703704</v>
      </c>
      <c r="E73" s="16">
        <v>0.00029074074074074077</v>
      </c>
      <c r="F73" s="15" t="s">
        <v>125</v>
      </c>
      <c r="I73" s="5">
        <f t="shared" si="21"/>
        <v>30</v>
      </c>
      <c r="J73" s="5" t="str">
        <f t="shared" si="21"/>
        <v>Andris Šņukuts</v>
      </c>
      <c r="K73" s="5" t="str">
        <f>F73</f>
        <v>OPEL CORSA</v>
      </c>
      <c r="L73" s="5">
        <f>A73</f>
        <v>9</v>
      </c>
      <c r="Q73" s="4"/>
      <c r="R73" s="4"/>
    </row>
    <row r="74" spans="9:20" ht="13.5">
      <c r="I74" s="10"/>
      <c r="J74" s="10"/>
      <c r="K74" s="10"/>
      <c r="L74" s="10"/>
      <c r="Q74" s="4"/>
      <c r="R74" s="4"/>
      <c r="T74" s="4"/>
    </row>
    <row r="75" spans="7:12" ht="13.5">
      <c r="G75" s="1"/>
      <c r="H75" s="1"/>
      <c r="I75" s="6"/>
      <c r="J75" s="6"/>
      <c r="K75" s="6"/>
      <c r="L75" s="6"/>
    </row>
    <row r="76" spans="1:12" ht="13.5">
      <c r="A76" s="15" t="s">
        <v>129</v>
      </c>
      <c r="I76" s="18" t="s">
        <v>145</v>
      </c>
      <c r="J76" s="6"/>
      <c r="K76" s="6"/>
      <c r="L76" s="6"/>
    </row>
    <row r="77" spans="1:12" ht="13.5">
      <c r="A77" s="15" t="s">
        <v>3</v>
      </c>
      <c r="B77" s="15" t="s">
        <v>80</v>
      </c>
      <c r="C77" s="15" t="s">
        <v>0</v>
      </c>
      <c r="D77" s="16" t="s">
        <v>5</v>
      </c>
      <c r="E77" s="16" t="s">
        <v>6</v>
      </c>
      <c r="F77" s="15" t="s">
        <v>1</v>
      </c>
      <c r="I77" s="3" t="s">
        <v>4</v>
      </c>
      <c r="J77" s="3" t="s">
        <v>0</v>
      </c>
      <c r="K77" s="3" t="s">
        <v>1</v>
      </c>
      <c r="L77" s="3" t="s">
        <v>13</v>
      </c>
    </row>
    <row r="78" spans="1:17" ht="13.5">
      <c r="A78" s="15">
        <v>3</v>
      </c>
      <c r="B78" s="15">
        <v>17</v>
      </c>
      <c r="C78" s="15" t="s">
        <v>51</v>
      </c>
      <c r="D78" s="16">
        <v>0.002200462962962963</v>
      </c>
      <c r="E78" s="16">
        <v>1.1111111111111112E-05</v>
      </c>
      <c r="F78" s="15" t="s">
        <v>16</v>
      </c>
      <c r="I78" s="5">
        <f aca="true" t="shared" si="22" ref="I78:I83">B78</f>
        <v>17</v>
      </c>
      <c r="J78" s="5" t="str">
        <f aca="true" t="shared" si="23" ref="J78:J83">C78</f>
        <v>Sandis Laukšteins</v>
      </c>
      <c r="K78" s="5" t="str">
        <f aca="true" t="shared" si="24" ref="K78:K83">F78</f>
        <v>VW Golf</v>
      </c>
      <c r="L78" s="5">
        <f aca="true" t="shared" si="25" ref="L78:L83">A78</f>
        <v>3</v>
      </c>
      <c r="Q78" s="4"/>
    </row>
    <row r="79" spans="1:18" ht="13.5">
      <c r="A79" s="15">
        <v>10</v>
      </c>
      <c r="B79" s="15">
        <v>20</v>
      </c>
      <c r="C79" s="15" t="s">
        <v>58</v>
      </c>
      <c r="D79" s="16">
        <v>0.0024069444444444446</v>
      </c>
      <c r="E79" s="16">
        <v>0.0002175925925925926</v>
      </c>
      <c r="F79" s="15" t="s">
        <v>43</v>
      </c>
      <c r="I79" s="5">
        <f t="shared" si="22"/>
        <v>20</v>
      </c>
      <c r="J79" s="5" t="str">
        <f t="shared" si="23"/>
        <v>Edvards Egle</v>
      </c>
      <c r="K79" s="5" t="str">
        <f t="shared" si="24"/>
        <v>VW Golf 2</v>
      </c>
      <c r="L79" s="5">
        <f t="shared" si="25"/>
        <v>10</v>
      </c>
      <c r="Q79" s="4"/>
      <c r="R79" s="4"/>
    </row>
    <row r="80" spans="1:18" ht="13.5">
      <c r="A80" s="15">
        <v>5</v>
      </c>
      <c r="B80" s="15">
        <v>21</v>
      </c>
      <c r="C80" s="15" t="s">
        <v>50</v>
      </c>
      <c r="D80" s="16">
        <v>0.002253240740740741</v>
      </c>
      <c r="E80" s="16">
        <v>6.38888888888889E-05</v>
      </c>
      <c r="F80" s="15" t="s">
        <v>45</v>
      </c>
      <c r="I80" s="9">
        <f t="shared" si="22"/>
        <v>21</v>
      </c>
      <c r="J80" s="9" t="str">
        <f t="shared" si="23"/>
        <v>Dairis Ozoliņš</v>
      </c>
      <c r="K80" s="9" t="str">
        <f t="shared" si="24"/>
        <v>Honda CRX</v>
      </c>
      <c r="L80" s="9">
        <f t="shared" si="25"/>
        <v>5</v>
      </c>
      <c r="Q80" s="4"/>
      <c r="R80" s="4"/>
    </row>
    <row r="81" spans="1:18" ht="13.5">
      <c r="A81" s="15">
        <v>12</v>
      </c>
      <c r="B81" s="15">
        <v>22</v>
      </c>
      <c r="C81" s="15" t="s">
        <v>57</v>
      </c>
      <c r="D81" s="16">
        <v>0.002531018518518519</v>
      </c>
      <c r="E81" s="16">
        <v>0.0003416666666666667</v>
      </c>
      <c r="F81" s="15" t="s">
        <v>46</v>
      </c>
      <c r="I81" s="5">
        <f t="shared" si="22"/>
        <v>22</v>
      </c>
      <c r="J81" s="5" t="str">
        <f t="shared" si="23"/>
        <v>Zigmārs Lapa</v>
      </c>
      <c r="K81" s="5" t="str">
        <f t="shared" si="24"/>
        <v>Renault Clio</v>
      </c>
      <c r="L81" s="5">
        <f t="shared" si="25"/>
        <v>12</v>
      </c>
      <c r="Q81" s="4"/>
      <c r="R81" s="4"/>
    </row>
    <row r="82" spans="1:18" s="1" customFormat="1" ht="13.5">
      <c r="A82" s="15">
        <v>7</v>
      </c>
      <c r="B82" s="15">
        <v>24</v>
      </c>
      <c r="C82" s="15" t="s">
        <v>55</v>
      </c>
      <c r="D82" s="16">
        <v>0.0022842592592592593</v>
      </c>
      <c r="E82" s="16">
        <v>9.490740740740739E-05</v>
      </c>
      <c r="F82" s="15" t="s">
        <v>48</v>
      </c>
      <c r="G82" s="3"/>
      <c r="H82" s="3"/>
      <c r="I82" s="5">
        <f t="shared" si="22"/>
        <v>24</v>
      </c>
      <c r="J82" s="5" t="str">
        <f t="shared" si="23"/>
        <v>Aivis Klibinskis</v>
      </c>
      <c r="K82" s="5" t="str">
        <f t="shared" si="24"/>
        <v>Opel Astra</v>
      </c>
      <c r="L82" s="5">
        <f t="shared" si="25"/>
        <v>7</v>
      </c>
      <c r="Q82" s="7"/>
      <c r="R82" s="7"/>
    </row>
    <row r="83" spans="1:18" ht="13.5">
      <c r="A83" s="15">
        <v>6</v>
      </c>
      <c r="B83" s="15">
        <v>26</v>
      </c>
      <c r="C83" s="15" t="s">
        <v>42</v>
      </c>
      <c r="D83" s="16">
        <v>0.0022611111111111113</v>
      </c>
      <c r="E83" s="16">
        <v>7.175925925925926E-05</v>
      </c>
      <c r="F83" s="15" t="s">
        <v>18</v>
      </c>
      <c r="I83" s="5">
        <f t="shared" si="22"/>
        <v>26</v>
      </c>
      <c r="J83" s="5" t="str">
        <f t="shared" si="23"/>
        <v>Andris Aleksejevs</v>
      </c>
      <c r="K83" s="5" t="str">
        <f t="shared" si="24"/>
        <v>VW Golf II</v>
      </c>
      <c r="L83" s="5">
        <f t="shared" si="25"/>
        <v>6</v>
      </c>
      <c r="Q83" s="4"/>
      <c r="R83" s="4"/>
    </row>
    <row r="84" spans="1:20" ht="13.5">
      <c r="A84" s="15">
        <v>4</v>
      </c>
      <c r="B84" s="15">
        <v>28</v>
      </c>
      <c r="C84" s="15" t="s">
        <v>54</v>
      </c>
      <c r="D84" s="16">
        <v>0.0022282407407407407</v>
      </c>
      <c r="E84" s="16">
        <v>3.888888888888889E-05</v>
      </c>
      <c r="F84" s="15" t="s">
        <v>16</v>
      </c>
      <c r="I84" s="5">
        <f aca="true" t="shared" si="26" ref="I84:I89">B84</f>
        <v>28</v>
      </c>
      <c r="J84" s="5" t="str">
        <f aca="true" t="shared" si="27" ref="J84:J89">C84</f>
        <v>Mairis Laukšteins</v>
      </c>
      <c r="K84" s="5" t="str">
        <f aca="true" t="shared" si="28" ref="K84:K89">F84</f>
        <v>VW Golf</v>
      </c>
      <c r="L84" s="5">
        <f aca="true" t="shared" si="29" ref="L84:L89">A84</f>
        <v>4</v>
      </c>
      <c r="Q84" s="4"/>
      <c r="R84" s="4"/>
      <c r="T84" s="4"/>
    </row>
    <row r="85" spans="1:20" ht="13.5">
      <c r="A85" s="15">
        <v>2</v>
      </c>
      <c r="B85" s="15">
        <v>32</v>
      </c>
      <c r="C85" s="15" t="s">
        <v>49</v>
      </c>
      <c r="D85" s="16">
        <v>0.0021972222222222224</v>
      </c>
      <c r="E85" s="16">
        <v>7.870370370370372E-06</v>
      </c>
      <c r="F85" s="15" t="s">
        <v>45</v>
      </c>
      <c r="I85" s="5">
        <f t="shared" si="26"/>
        <v>32</v>
      </c>
      <c r="J85" s="5" t="str">
        <f t="shared" si="27"/>
        <v>Raivo Ozoliņš</v>
      </c>
      <c r="K85" s="5" t="str">
        <f t="shared" si="28"/>
        <v>Honda CRX</v>
      </c>
      <c r="L85" s="5">
        <f t="shared" si="29"/>
        <v>2</v>
      </c>
      <c r="Q85" s="4"/>
      <c r="R85" s="4"/>
      <c r="T85" s="4"/>
    </row>
    <row r="86" spans="1:18" ht="13.5">
      <c r="A86" s="15">
        <v>1</v>
      </c>
      <c r="B86" s="15">
        <v>35</v>
      </c>
      <c r="C86" s="15" t="s">
        <v>40</v>
      </c>
      <c r="D86" s="16">
        <v>0.0021893518518518516</v>
      </c>
      <c r="F86" s="15" t="s">
        <v>41</v>
      </c>
      <c r="I86" s="9">
        <f t="shared" si="26"/>
        <v>35</v>
      </c>
      <c r="J86" s="9" t="str">
        <f t="shared" si="27"/>
        <v>Modris Žentiņš</v>
      </c>
      <c r="K86" s="9" t="str">
        <f t="shared" si="28"/>
        <v>Honda Civic</v>
      </c>
      <c r="L86" s="9">
        <f t="shared" si="29"/>
        <v>1</v>
      </c>
      <c r="Q86" s="4"/>
      <c r="R86" s="4"/>
    </row>
    <row r="87" spans="1:12" ht="13.5">
      <c r="A87" s="15">
        <v>11</v>
      </c>
      <c r="B87" s="15">
        <v>36</v>
      </c>
      <c r="C87" s="15" t="s">
        <v>132</v>
      </c>
      <c r="D87" s="16">
        <v>0.0024935185185185186</v>
      </c>
      <c r="E87" s="16">
        <v>0.00030416666666666667</v>
      </c>
      <c r="F87" s="15" t="s">
        <v>43</v>
      </c>
      <c r="I87" s="5">
        <f t="shared" si="26"/>
        <v>36</v>
      </c>
      <c r="J87" s="5" t="str">
        <f t="shared" si="27"/>
        <v>Mārtiņš Druvaskalns</v>
      </c>
      <c r="K87" s="5" t="str">
        <f t="shared" si="28"/>
        <v>VW Golf 2</v>
      </c>
      <c r="L87" s="5">
        <f t="shared" si="29"/>
        <v>11</v>
      </c>
    </row>
    <row r="88" spans="1:12" ht="13.5">
      <c r="A88" s="15">
        <v>9</v>
      </c>
      <c r="B88" s="15">
        <v>69</v>
      </c>
      <c r="C88" s="15" t="s">
        <v>38</v>
      </c>
      <c r="D88" s="16">
        <v>0.0023828703703703703</v>
      </c>
      <c r="E88" s="16">
        <v>0.00019351851851851854</v>
      </c>
      <c r="F88" s="15" t="s">
        <v>131</v>
      </c>
      <c r="I88" s="5">
        <f t="shared" si="26"/>
        <v>69</v>
      </c>
      <c r="J88" s="5" t="str">
        <f t="shared" si="27"/>
        <v>Elmārs Tikums</v>
      </c>
      <c r="K88" s="5" t="str">
        <f t="shared" si="28"/>
        <v>Opel Ascona</v>
      </c>
      <c r="L88" s="5">
        <f t="shared" si="29"/>
        <v>9</v>
      </c>
    </row>
    <row r="89" spans="1:12" ht="13.5">
      <c r="A89" s="15">
        <v>8</v>
      </c>
      <c r="B89" s="15">
        <v>101</v>
      </c>
      <c r="C89" s="15" t="s">
        <v>53</v>
      </c>
      <c r="D89" s="16">
        <v>0.002297222222222222</v>
      </c>
      <c r="E89" s="16">
        <v>0.00010787037037037038</v>
      </c>
      <c r="F89" s="15" t="s">
        <v>130</v>
      </c>
      <c r="I89" s="9">
        <f t="shared" si="26"/>
        <v>101</v>
      </c>
      <c r="J89" s="9" t="str">
        <f t="shared" si="27"/>
        <v>Raivis Bartušauskis</v>
      </c>
      <c r="K89" s="9" t="str">
        <f t="shared" si="28"/>
        <v>Opel Corsa</v>
      </c>
      <c r="L89" s="9">
        <f t="shared" si="29"/>
        <v>8</v>
      </c>
    </row>
    <row r="90" spans="9:17" ht="13.5">
      <c r="I90" s="10"/>
      <c r="J90" s="10"/>
      <c r="K90" s="10"/>
      <c r="L90" s="10"/>
      <c r="Q90" s="4"/>
    </row>
    <row r="91" spans="9:18" ht="13.5">
      <c r="I91" s="6"/>
      <c r="J91" s="6"/>
      <c r="K91" s="6"/>
      <c r="L91" s="6"/>
      <c r="Q91" s="4"/>
      <c r="R91" s="4"/>
    </row>
    <row r="92" spans="1:18" ht="13.5">
      <c r="A92" s="15" t="s">
        <v>9</v>
      </c>
      <c r="G92" s="1"/>
      <c r="H92" s="1"/>
      <c r="I92" s="14" t="s">
        <v>146</v>
      </c>
      <c r="Q92" s="4"/>
      <c r="R92" s="4"/>
    </row>
    <row r="93" spans="1:18" ht="13.5">
      <c r="A93" s="15" t="s">
        <v>3</v>
      </c>
      <c r="B93" s="15" t="s">
        <v>80</v>
      </c>
      <c r="C93" s="15" t="s">
        <v>0</v>
      </c>
      <c r="D93" s="16" t="s">
        <v>5</v>
      </c>
      <c r="E93" s="16" t="s">
        <v>6</v>
      </c>
      <c r="F93" s="15" t="s">
        <v>1</v>
      </c>
      <c r="I93" s="3" t="s">
        <v>4</v>
      </c>
      <c r="J93" s="3" t="s">
        <v>0</v>
      </c>
      <c r="K93" s="3" t="s">
        <v>1</v>
      </c>
      <c r="L93" s="3" t="s">
        <v>13</v>
      </c>
      <c r="Q93" s="4"/>
      <c r="R93" s="4"/>
    </row>
    <row r="94" spans="1:18" ht="13.5">
      <c r="A94" s="15">
        <v>3</v>
      </c>
      <c r="B94" s="15">
        <v>31</v>
      </c>
      <c r="C94" s="15" t="s">
        <v>61</v>
      </c>
      <c r="D94" s="16">
        <v>0.0022500000000000003</v>
      </c>
      <c r="E94" s="16">
        <v>2.6388888888888892E-05</v>
      </c>
      <c r="F94" s="15" t="s">
        <v>60</v>
      </c>
      <c r="I94" s="5">
        <f aca="true" t="shared" si="30" ref="I94:I99">B94</f>
        <v>31</v>
      </c>
      <c r="J94" s="5" t="str">
        <f aca="true" t="shared" si="31" ref="J94:J99">C94</f>
        <v>Aigars Tīdmanis</v>
      </c>
      <c r="K94" s="5" t="str">
        <f aca="true" t="shared" si="32" ref="K94:K99">F94</f>
        <v>BMW 325</v>
      </c>
      <c r="L94" s="5">
        <f aca="true" t="shared" si="33" ref="L94:L99">A94</f>
        <v>3</v>
      </c>
      <c r="Q94" s="4"/>
      <c r="R94" s="4"/>
    </row>
    <row r="95" spans="1:18" ht="13.5">
      <c r="A95" s="15" t="s">
        <v>133</v>
      </c>
      <c r="B95" s="15">
        <v>33</v>
      </c>
      <c r="C95" s="15" t="s">
        <v>64</v>
      </c>
      <c r="F95" s="15" t="s">
        <v>60</v>
      </c>
      <c r="I95" s="5">
        <f t="shared" si="30"/>
        <v>33</v>
      </c>
      <c r="J95" s="5" t="str">
        <f t="shared" si="31"/>
        <v>Gints Lapsa</v>
      </c>
      <c r="K95" s="5" t="str">
        <f t="shared" si="32"/>
        <v>BMW 325</v>
      </c>
      <c r="L95" s="5" t="str">
        <f t="shared" si="33"/>
        <v>DNF</v>
      </c>
      <c r="Q95" s="4"/>
      <c r="R95" s="4"/>
    </row>
    <row r="96" spans="1:18" s="1" customFormat="1" ht="13.5">
      <c r="A96" s="15">
        <v>1</v>
      </c>
      <c r="B96" s="15">
        <v>34</v>
      </c>
      <c r="C96" s="15" t="s">
        <v>59</v>
      </c>
      <c r="D96" s="16">
        <v>0.002223611111111111</v>
      </c>
      <c r="E96" s="16"/>
      <c r="F96" s="15" t="s">
        <v>60</v>
      </c>
      <c r="G96" s="3"/>
      <c r="H96" s="3"/>
      <c r="I96" s="9">
        <f t="shared" si="30"/>
        <v>34</v>
      </c>
      <c r="J96" s="9" t="str">
        <f t="shared" si="31"/>
        <v>Andris Vovers</v>
      </c>
      <c r="K96" s="9" t="str">
        <f t="shared" si="32"/>
        <v>BMW 325</v>
      </c>
      <c r="L96" s="9">
        <f t="shared" si="33"/>
        <v>1</v>
      </c>
      <c r="Q96" s="7"/>
      <c r="R96" s="7"/>
    </row>
    <row r="97" spans="1:12" ht="13.5">
      <c r="A97" s="15">
        <v>6</v>
      </c>
      <c r="B97" s="15">
        <v>37</v>
      </c>
      <c r="C97" s="15" t="s">
        <v>135</v>
      </c>
      <c r="D97" s="16">
        <v>0.02482592592592593</v>
      </c>
      <c r="E97" s="16">
        <v>0.022602314814814815</v>
      </c>
      <c r="F97" s="15" t="s">
        <v>62</v>
      </c>
      <c r="I97" s="5">
        <f t="shared" si="30"/>
        <v>37</v>
      </c>
      <c r="J97" s="5" t="str">
        <f t="shared" si="31"/>
        <v>Gatis Babris</v>
      </c>
      <c r="K97" s="5" t="str">
        <f t="shared" si="32"/>
        <v>BMW 328</v>
      </c>
      <c r="L97" s="5">
        <f t="shared" si="33"/>
        <v>6</v>
      </c>
    </row>
    <row r="98" spans="1:12" ht="13.5">
      <c r="A98" s="15">
        <v>4</v>
      </c>
      <c r="B98" s="15">
        <v>38</v>
      </c>
      <c r="C98" s="15" t="s">
        <v>65</v>
      </c>
      <c r="D98" s="16">
        <v>0.002260648148148148</v>
      </c>
      <c r="E98" s="16">
        <v>3.7037037037037037E-05</v>
      </c>
      <c r="F98" s="15" t="s">
        <v>66</v>
      </c>
      <c r="I98" s="5">
        <f t="shared" si="30"/>
        <v>38</v>
      </c>
      <c r="J98" s="5" t="str">
        <f t="shared" si="31"/>
        <v>Jānis Apsītis</v>
      </c>
      <c r="K98" s="5" t="str">
        <f t="shared" si="32"/>
        <v>BMW 316</v>
      </c>
      <c r="L98" s="5">
        <f t="shared" si="33"/>
        <v>4</v>
      </c>
    </row>
    <row r="99" spans="1:12" ht="13.5">
      <c r="A99" s="15">
        <v>5</v>
      </c>
      <c r="B99" s="15">
        <v>44</v>
      </c>
      <c r="C99" s="15" t="s">
        <v>63</v>
      </c>
      <c r="D99" s="16">
        <v>0.0022828703703703704</v>
      </c>
      <c r="E99" s="16">
        <v>5.925925925925925E-05</v>
      </c>
      <c r="F99" s="15" t="s">
        <v>60</v>
      </c>
      <c r="I99" s="9">
        <f t="shared" si="30"/>
        <v>44</v>
      </c>
      <c r="J99" s="9" t="str">
        <f t="shared" si="31"/>
        <v>Gundars Tīdmanis</v>
      </c>
      <c r="K99" s="9" t="str">
        <f t="shared" si="32"/>
        <v>BMW 325</v>
      </c>
      <c r="L99" s="9">
        <f t="shared" si="33"/>
        <v>5</v>
      </c>
    </row>
    <row r="100" spans="1:12" ht="13.5">
      <c r="A100" s="15">
        <v>2</v>
      </c>
      <c r="B100" s="15">
        <v>96</v>
      </c>
      <c r="C100" s="15" t="s">
        <v>134</v>
      </c>
      <c r="D100" s="16">
        <v>0.002225</v>
      </c>
      <c r="E100" s="16">
        <v>1.388888888888889E-06</v>
      </c>
      <c r="F100" s="15" t="s">
        <v>60</v>
      </c>
      <c r="I100" s="5">
        <f>B100</f>
        <v>96</v>
      </c>
      <c r="J100" s="5" t="str">
        <f>C100</f>
        <v>Raivis Galviņš</v>
      </c>
      <c r="K100" s="5" t="str">
        <f>F100</f>
        <v>BMW 325</v>
      </c>
      <c r="L100" s="5">
        <f>A100</f>
        <v>2</v>
      </c>
    </row>
    <row r="101" spans="1:12" ht="13.5">
      <c r="A101" s="3"/>
      <c r="B101" s="3"/>
      <c r="C101" s="3"/>
      <c r="D101" s="3"/>
      <c r="E101" s="3"/>
      <c r="F101" s="3"/>
      <c r="I101" s="6"/>
      <c r="J101" s="6"/>
      <c r="K101" s="6"/>
      <c r="L101" s="6"/>
    </row>
    <row r="103" spans="1:9" ht="13.5">
      <c r="A103" s="15" t="s">
        <v>136</v>
      </c>
      <c r="I103" s="14" t="s">
        <v>136</v>
      </c>
    </row>
    <row r="104" spans="1:17" ht="13.5">
      <c r="A104" s="15" t="s">
        <v>3</v>
      </c>
      <c r="B104" s="15" t="s">
        <v>80</v>
      </c>
      <c r="C104" s="15" t="s">
        <v>0</v>
      </c>
      <c r="D104" s="16" t="s">
        <v>5</v>
      </c>
      <c r="E104" s="16" t="s">
        <v>6</v>
      </c>
      <c r="F104" s="15" t="s">
        <v>1</v>
      </c>
      <c r="G104" s="1"/>
      <c r="H104" s="1"/>
      <c r="I104" s="3" t="s">
        <v>4</v>
      </c>
      <c r="J104" s="3" t="s">
        <v>0</v>
      </c>
      <c r="K104" s="3" t="s">
        <v>1</v>
      </c>
      <c r="L104" s="3" t="s">
        <v>13</v>
      </c>
      <c r="Q104" s="4"/>
    </row>
    <row r="105" spans="1:12" ht="13.5">
      <c r="A105" s="15">
        <v>3</v>
      </c>
      <c r="B105" s="15">
        <v>2</v>
      </c>
      <c r="C105" s="15" t="s">
        <v>137</v>
      </c>
      <c r="D105" s="16">
        <v>0.00231712962962963</v>
      </c>
      <c r="E105" s="16">
        <v>1.1342592592592592E-05</v>
      </c>
      <c r="F105" s="15" t="s">
        <v>69</v>
      </c>
      <c r="I105" s="5">
        <f aca="true" t="shared" si="34" ref="I105:I111">B105</f>
        <v>2</v>
      </c>
      <c r="J105" s="5" t="str">
        <f aca="true" t="shared" si="35" ref="J105:J111">C105</f>
        <v>Raivis Grīnfelds</v>
      </c>
      <c r="K105" s="5" t="str">
        <f aca="true" t="shared" si="36" ref="K105:K111">F105</f>
        <v>VAZ 2103</v>
      </c>
      <c r="L105" s="5">
        <f aca="true" t="shared" si="37" ref="L105:L111">A105</f>
        <v>3</v>
      </c>
    </row>
    <row r="106" spans="1:12" ht="13.5">
      <c r="A106" s="15">
        <v>5</v>
      </c>
      <c r="B106" s="15">
        <v>3</v>
      </c>
      <c r="C106" s="15" t="s">
        <v>74</v>
      </c>
      <c r="D106" s="16">
        <v>0.002367824074074074</v>
      </c>
      <c r="E106" s="16">
        <v>6.203703703703704E-05</v>
      </c>
      <c r="F106" s="15" t="s">
        <v>75</v>
      </c>
      <c r="I106" s="5">
        <f t="shared" si="34"/>
        <v>3</v>
      </c>
      <c r="J106" s="5" t="str">
        <f t="shared" si="35"/>
        <v>Gatis Liepiņš</v>
      </c>
      <c r="K106" s="5" t="str">
        <f t="shared" si="36"/>
        <v>VAZ 2107</v>
      </c>
      <c r="L106" s="5">
        <f t="shared" si="37"/>
        <v>5</v>
      </c>
    </row>
    <row r="107" spans="1:12" ht="13.5">
      <c r="A107" s="15">
        <v>8</v>
      </c>
      <c r="B107" s="15">
        <v>4</v>
      </c>
      <c r="C107" s="15" t="s">
        <v>73</v>
      </c>
      <c r="D107" s="16">
        <v>0.0024458333333333333</v>
      </c>
      <c r="E107" s="16">
        <v>0.0001400462962962963</v>
      </c>
      <c r="F107" s="15" t="s">
        <v>68</v>
      </c>
      <c r="I107" s="9">
        <f t="shared" si="34"/>
        <v>4</v>
      </c>
      <c r="J107" s="9" t="str">
        <f t="shared" si="35"/>
        <v>Roberts Loķis</v>
      </c>
      <c r="K107" s="9" t="str">
        <f t="shared" si="36"/>
        <v>VAZ 2105</v>
      </c>
      <c r="L107" s="9">
        <f t="shared" si="37"/>
        <v>8</v>
      </c>
    </row>
    <row r="108" spans="1:12" ht="13.5">
      <c r="A108" s="15">
        <v>4</v>
      </c>
      <c r="B108" s="15">
        <v>5</v>
      </c>
      <c r="C108" s="15" t="s">
        <v>72</v>
      </c>
      <c r="D108" s="16">
        <v>0.002363888888888889</v>
      </c>
      <c r="E108" s="16">
        <v>5.8101851851851846E-05</v>
      </c>
      <c r="F108" s="15" t="s">
        <v>68</v>
      </c>
      <c r="I108" s="5">
        <f t="shared" si="34"/>
        <v>5</v>
      </c>
      <c r="J108" s="5" t="str">
        <f t="shared" si="35"/>
        <v>Arvis Grīnītis</v>
      </c>
      <c r="K108" s="5" t="str">
        <f t="shared" si="36"/>
        <v>VAZ 2105</v>
      </c>
      <c r="L108" s="5">
        <f t="shared" si="37"/>
        <v>4</v>
      </c>
    </row>
    <row r="109" spans="1:12" ht="13.5">
      <c r="A109" s="15">
        <v>6</v>
      </c>
      <c r="B109" s="15">
        <v>6</v>
      </c>
      <c r="C109" s="15" t="s">
        <v>70</v>
      </c>
      <c r="D109" s="16">
        <v>0.0024333333333333334</v>
      </c>
      <c r="E109" s="16">
        <v>0.0001275462962962963</v>
      </c>
      <c r="F109" s="15" t="s">
        <v>71</v>
      </c>
      <c r="I109" s="5">
        <f t="shared" si="34"/>
        <v>6</v>
      </c>
      <c r="J109" s="5" t="str">
        <f t="shared" si="35"/>
        <v>Egils Olekts</v>
      </c>
      <c r="K109" s="5" t="str">
        <f t="shared" si="36"/>
        <v>VAZ 21061</v>
      </c>
      <c r="L109" s="5">
        <f t="shared" si="37"/>
        <v>6</v>
      </c>
    </row>
    <row r="110" spans="1:12" ht="13.5">
      <c r="A110" s="15">
        <v>1</v>
      </c>
      <c r="B110" s="15">
        <v>7</v>
      </c>
      <c r="C110" s="15" t="s">
        <v>76</v>
      </c>
      <c r="D110" s="16">
        <v>0.002305787037037037</v>
      </c>
      <c r="F110" s="15" t="s">
        <v>75</v>
      </c>
      <c r="I110" s="9">
        <f t="shared" si="34"/>
        <v>7</v>
      </c>
      <c r="J110" s="9" t="str">
        <f t="shared" si="35"/>
        <v>Kalvis Tēts</v>
      </c>
      <c r="K110" s="9" t="str">
        <f t="shared" si="36"/>
        <v>VAZ 2107</v>
      </c>
      <c r="L110" s="9">
        <f t="shared" si="37"/>
        <v>1</v>
      </c>
    </row>
    <row r="111" spans="1:12" ht="13.5">
      <c r="A111" s="15">
        <v>9</v>
      </c>
      <c r="B111" s="15">
        <v>14</v>
      </c>
      <c r="C111" s="15" t="s">
        <v>78</v>
      </c>
      <c r="D111" s="16">
        <v>0.002450462962962963</v>
      </c>
      <c r="E111" s="16">
        <v>0.00014467592592592594</v>
      </c>
      <c r="F111" s="15" t="s">
        <v>69</v>
      </c>
      <c r="I111" s="5">
        <f t="shared" si="34"/>
        <v>14</v>
      </c>
      <c r="J111" s="5" t="str">
        <f t="shared" si="35"/>
        <v>Ralfs Jānis Grīnfelds</v>
      </c>
      <c r="K111" s="5" t="str">
        <f t="shared" si="36"/>
        <v>VAZ 2103</v>
      </c>
      <c r="L111" s="5">
        <f t="shared" si="37"/>
        <v>9</v>
      </c>
    </row>
    <row r="112" spans="1:12" ht="13.5">
      <c r="A112" s="15">
        <v>7</v>
      </c>
      <c r="B112" s="15">
        <v>15</v>
      </c>
      <c r="C112" s="15" t="s">
        <v>138</v>
      </c>
      <c r="D112" s="16">
        <v>0.002435185185185185</v>
      </c>
      <c r="E112" s="16">
        <v>0.00012939814814814815</v>
      </c>
      <c r="F112" s="15" t="s">
        <v>68</v>
      </c>
      <c r="I112" s="5">
        <f>B112</f>
        <v>15</v>
      </c>
      <c r="J112" s="5" t="str">
        <f>C112</f>
        <v>Rūdolfs Grahoļskis</v>
      </c>
      <c r="K112" s="5" t="str">
        <f>F112</f>
        <v>VAZ 2105</v>
      </c>
      <c r="L112" s="5">
        <f>A112</f>
        <v>7</v>
      </c>
    </row>
    <row r="113" spans="1:12" ht="13.5">
      <c r="A113" s="15">
        <v>2</v>
      </c>
      <c r="B113" s="15">
        <v>16</v>
      </c>
      <c r="C113" s="15" t="s">
        <v>67</v>
      </c>
      <c r="D113" s="16">
        <v>0.002311111111111111</v>
      </c>
      <c r="E113" s="16">
        <v>5.324074074074075E-06</v>
      </c>
      <c r="F113" s="15" t="s">
        <v>68</v>
      </c>
      <c r="I113" s="5">
        <f>B113</f>
        <v>16</v>
      </c>
      <c r="J113" s="5" t="str">
        <f>C113</f>
        <v>Edgars Grīnītis</v>
      </c>
      <c r="K113" s="5" t="str">
        <f>F113</f>
        <v>VAZ 2105</v>
      </c>
      <c r="L113" s="5">
        <f>A113</f>
        <v>2</v>
      </c>
    </row>
    <row r="116" spans="1:9" ht="13.5">
      <c r="A116" s="15" t="s">
        <v>139</v>
      </c>
      <c r="I116" s="14" t="s">
        <v>147</v>
      </c>
    </row>
    <row r="117" spans="1:12" ht="13.5">
      <c r="A117" s="15" t="s">
        <v>3</v>
      </c>
      <c r="B117" s="15" t="s">
        <v>80</v>
      </c>
      <c r="C117" s="15" t="s">
        <v>0</v>
      </c>
      <c r="D117" s="16" t="s">
        <v>5</v>
      </c>
      <c r="E117" s="16" t="s">
        <v>6</v>
      </c>
      <c r="F117" s="15" t="s">
        <v>1</v>
      </c>
      <c r="I117" s="3" t="s">
        <v>4</v>
      </c>
      <c r="J117" s="3" t="s">
        <v>0</v>
      </c>
      <c r="K117" s="3" t="s">
        <v>1</v>
      </c>
      <c r="L117" s="3" t="s">
        <v>13</v>
      </c>
    </row>
    <row r="118" spans="1:12" ht="13.5">
      <c r="A118" s="15">
        <v>2</v>
      </c>
      <c r="B118" s="15">
        <v>48</v>
      </c>
      <c r="C118" s="15" t="s">
        <v>21</v>
      </c>
      <c r="D118" s="16">
        <v>0.002151851851851852</v>
      </c>
      <c r="E118" s="16">
        <v>1.4351851851851851E-05</v>
      </c>
      <c r="F118" s="15" t="s">
        <v>120</v>
      </c>
      <c r="I118" s="5">
        <f aca="true" t="shared" si="38" ref="I118:J121">B118</f>
        <v>48</v>
      </c>
      <c r="J118" s="5" t="str">
        <f t="shared" si="38"/>
        <v>Toms Lielkājis</v>
      </c>
      <c r="K118" s="5" t="str">
        <f>F118</f>
        <v>SUBARU STI</v>
      </c>
      <c r="L118" s="5">
        <f>A118</f>
        <v>2</v>
      </c>
    </row>
    <row r="119" spans="1:12" ht="13.5">
      <c r="A119" s="15">
        <v>1</v>
      </c>
      <c r="B119" s="15">
        <v>102</v>
      </c>
      <c r="C119" s="15" t="s">
        <v>115</v>
      </c>
      <c r="D119" s="16">
        <v>0.0021375</v>
      </c>
      <c r="F119" s="15" t="s">
        <v>113</v>
      </c>
      <c r="I119" s="5">
        <f t="shared" si="38"/>
        <v>102</v>
      </c>
      <c r="J119" s="5" t="str">
        <f t="shared" si="38"/>
        <v>Zintis Dāvidsons</v>
      </c>
      <c r="K119" s="5" t="str">
        <f>F119</f>
        <v>Mitsubishi EVO</v>
      </c>
      <c r="L119" s="5">
        <f>A119</f>
        <v>1</v>
      </c>
    </row>
    <row r="120" spans="1:12" ht="13.5">
      <c r="A120" s="15">
        <v>3</v>
      </c>
      <c r="B120" s="15">
        <v>103</v>
      </c>
      <c r="C120" s="15" t="s">
        <v>116</v>
      </c>
      <c r="D120" s="16">
        <v>0.0021527777777777778</v>
      </c>
      <c r="E120" s="16">
        <v>1.527777777777778E-05</v>
      </c>
      <c r="F120" s="15" t="s">
        <v>113</v>
      </c>
      <c r="I120" s="9">
        <f t="shared" si="38"/>
        <v>103</v>
      </c>
      <c r="J120" s="9" t="str">
        <f t="shared" si="38"/>
        <v>Agris Brediks</v>
      </c>
      <c r="K120" s="9" t="str">
        <f>F120</f>
        <v>Mitsubishi EVO</v>
      </c>
      <c r="L120" s="9">
        <f>A120</f>
        <v>3</v>
      </c>
    </row>
    <row r="121" spans="1:12" ht="13.5">
      <c r="A121" s="15">
        <v>4</v>
      </c>
      <c r="B121" s="15">
        <v>104</v>
      </c>
      <c r="C121" s="15" t="s">
        <v>39</v>
      </c>
      <c r="D121" s="16">
        <v>0.0022273148148148148</v>
      </c>
      <c r="E121" s="16">
        <v>8.981481481481481E-05</v>
      </c>
      <c r="F121" s="15" t="s">
        <v>23</v>
      </c>
      <c r="I121" s="5">
        <f t="shared" si="38"/>
        <v>104</v>
      </c>
      <c r="J121" s="5" t="str">
        <f t="shared" si="38"/>
        <v>Guntars Brauns</v>
      </c>
      <c r="K121" s="5" t="str">
        <f>F121</f>
        <v>Subaru Impreza</v>
      </c>
      <c r="L121" s="5">
        <f>A121</f>
        <v>4</v>
      </c>
    </row>
    <row r="122" spans="9:12" ht="13.5">
      <c r="I122" s="10"/>
      <c r="J122" s="10"/>
      <c r="K122" s="10"/>
      <c r="L122" s="10"/>
    </row>
    <row r="123" spans="9:12" ht="13.5">
      <c r="I123" s="6"/>
      <c r="J123" s="6"/>
      <c r="K123" s="6"/>
      <c r="L123" s="6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5"/>
  <sheetViews>
    <sheetView tabSelected="1" workbookViewId="0" topLeftCell="A2">
      <selection activeCell="D33" sqref="D33"/>
    </sheetView>
  </sheetViews>
  <sheetFormatPr defaultColWidth="9.140625" defaultRowHeight="15"/>
  <cols>
    <col min="1" max="2" width="9.140625" style="3" customWidth="1"/>
    <col min="3" max="3" width="33.7109375" style="3" customWidth="1"/>
    <col min="4" max="4" width="9.140625" style="13" customWidth="1"/>
    <col min="5" max="5" width="12.28125" style="13" customWidth="1"/>
    <col min="6" max="9" width="9.140625" style="3" customWidth="1"/>
    <col min="10" max="10" width="15.421875" style="3" customWidth="1"/>
    <col min="11" max="16384" width="9.140625" style="3" customWidth="1"/>
  </cols>
  <sheetData>
    <row r="1" ht="13.5">
      <c r="I1" s="3" t="s">
        <v>14</v>
      </c>
    </row>
    <row r="2" spans="1:9" s="1" customFormat="1" ht="13.5">
      <c r="A2" s="3"/>
      <c r="B2" s="3"/>
      <c r="C2" s="3"/>
      <c r="D2" s="13"/>
      <c r="E2" s="13"/>
      <c r="F2" s="3"/>
      <c r="G2" s="3"/>
      <c r="I2" s="1" t="s">
        <v>2</v>
      </c>
    </row>
    <row r="3" spans="1:12" ht="13.5">
      <c r="A3" s="3" t="s">
        <v>81</v>
      </c>
      <c r="I3" s="3" t="s">
        <v>4</v>
      </c>
      <c r="J3" s="3" t="s">
        <v>0</v>
      </c>
      <c r="K3" s="3" t="s">
        <v>1</v>
      </c>
      <c r="L3" s="3" t="s">
        <v>13</v>
      </c>
    </row>
    <row r="4" spans="1:12" ht="13.5">
      <c r="A4" s="3">
        <v>11</v>
      </c>
      <c r="B4" s="3">
        <v>39</v>
      </c>
      <c r="C4" s="3" t="s">
        <v>92</v>
      </c>
      <c r="D4" s="8">
        <v>0.0021685185185185184</v>
      </c>
      <c r="E4" s="8">
        <v>0.00022824074074074074</v>
      </c>
      <c r="F4" s="3" t="s">
        <v>93</v>
      </c>
      <c r="G4" s="4"/>
      <c r="I4" s="5">
        <f>B4</f>
        <v>39</v>
      </c>
      <c r="J4" s="5" t="str">
        <f>C4</f>
        <v>Normunds Vītols</v>
      </c>
      <c r="K4" s="5" t="str">
        <f>F4</f>
        <v>V W Golf-2</v>
      </c>
      <c r="L4" s="5">
        <f>A4</f>
        <v>11</v>
      </c>
    </row>
    <row r="5" spans="1:12" ht="13.5">
      <c r="A5" s="3">
        <v>9</v>
      </c>
      <c r="B5" s="3">
        <v>40</v>
      </c>
      <c r="C5" s="3" t="s">
        <v>90</v>
      </c>
      <c r="D5" s="8">
        <v>0.0021319444444444446</v>
      </c>
      <c r="E5" s="8">
        <v>0.00019166666666666662</v>
      </c>
      <c r="F5" s="3" t="s">
        <v>86</v>
      </c>
      <c r="I5" s="5">
        <f aca="true" t="shared" si="0" ref="I5:J17">B5</f>
        <v>40</v>
      </c>
      <c r="J5" s="5" t="str">
        <f t="shared" si="0"/>
        <v>Dainis Ansons</v>
      </c>
      <c r="K5" s="5" t="str">
        <f aca="true" t="shared" si="1" ref="K5:K17">F5</f>
        <v>Ford Focus</v>
      </c>
      <c r="L5" s="5">
        <f aca="true" t="shared" si="2" ref="L5:L17">A5</f>
        <v>9</v>
      </c>
    </row>
    <row r="6" spans="1:12" ht="13.5">
      <c r="A6" s="3">
        <v>13</v>
      </c>
      <c r="B6" s="3">
        <v>41</v>
      </c>
      <c r="C6" s="3" t="s">
        <v>96</v>
      </c>
      <c r="D6" s="13">
        <v>0.0022962962962962963</v>
      </c>
      <c r="E6" s="13">
        <v>0.00035601851851851853</v>
      </c>
      <c r="F6" s="3" t="s">
        <v>18</v>
      </c>
      <c r="I6" s="5">
        <f t="shared" si="0"/>
        <v>41</v>
      </c>
      <c r="J6" s="5" t="str">
        <f t="shared" si="0"/>
        <v>Raitis Cīrulis</v>
      </c>
      <c r="K6" s="5" t="str">
        <f t="shared" si="1"/>
        <v>VW Golf II</v>
      </c>
      <c r="L6" s="5">
        <f t="shared" si="2"/>
        <v>13</v>
      </c>
    </row>
    <row r="7" spans="1:12" ht="13.5">
      <c r="A7" s="3">
        <v>8</v>
      </c>
      <c r="B7" s="3">
        <v>42</v>
      </c>
      <c r="C7" s="3" t="s">
        <v>87</v>
      </c>
      <c r="D7" s="8">
        <v>0.002127314814814815</v>
      </c>
      <c r="E7" s="8">
        <v>0.00018703703703703702</v>
      </c>
      <c r="F7" s="3" t="s">
        <v>88</v>
      </c>
      <c r="I7" s="5">
        <f t="shared" si="0"/>
        <v>42</v>
      </c>
      <c r="J7" s="5" t="str">
        <f t="shared" si="0"/>
        <v>Aivars Gulbinskis</v>
      </c>
      <c r="K7" s="5" t="str">
        <f t="shared" si="1"/>
        <v>VW Golf 3</v>
      </c>
      <c r="L7" s="5">
        <f t="shared" si="2"/>
        <v>8</v>
      </c>
    </row>
    <row r="8" spans="1:18" ht="13.5">
      <c r="A8" s="3">
        <v>1</v>
      </c>
      <c r="B8" s="3">
        <v>43</v>
      </c>
      <c r="C8" s="3" t="s">
        <v>82</v>
      </c>
      <c r="D8" s="13">
        <v>0.0019402777777777777</v>
      </c>
      <c r="F8" s="3" t="s">
        <v>18</v>
      </c>
      <c r="I8" s="5">
        <f t="shared" si="0"/>
        <v>43</v>
      </c>
      <c r="J8" s="5" t="str">
        <f t="shared" si="0"/>
        <v>Jānis Cielēns</v>
      </c>
      <c r="K8" s="5" t="str">
        <f t="shared" si="1"/>
        <v>VW Golf II</v>
      </c>
      <c r="L8" s="5">
        <f t="shared" si="2"/>
        <v>1</v>
      </c>
      <c r="R8" s="4"/>
    </row>
    <row r="9" spans="1:19" ht="13.5">
      <c r="A9" s="3">
        <v>14</v>
      </c>
      <c r="B9" s="3">
        <v>53</v>
      </c>
      <c r="C9" s="3" t="s">
        <v>20</v>
      </c>
      <c r="D9" s="13">
        <v>0.002303703703703704</v>
      </c>
      <c r="E9" s="13">
        <v>0.0003634259259259259</v>
      </c>
      <c r="F9" s="3" t="s">
        <v>84</v>
      </c>
      <c r="I9" s="5">
        <f t="shared" si="0"/>
        <v>53</v>
      </c>
      <c r="J9" s="5" t="str">
        <f t="shared" si="0"/>
        <v>Kārlis Amatnieks</v>
      </c>
      <c r="K9" s="5" t="str">
        <f t="shared" si="1"/>
        <v>VW GOLF II</v>
      </c>
      <c r="L9" s="5">
        <f t="shared" si="2"/>
        <v>14</v>
      </c>
      <c r="R9" s="4"/>
      <c r="S9" s="4"/>
    </row>
    <row r="10" spans="1:19" ht="13.5">
      <c r="A10" s="3">
        <v>6</v>
      </c>
      <c r="B10" s="3">
        <v>54</v>
      </c>
      <c r="C10" s="3" t="s">
        <v>94</v>
      </c>
      <c r="D10" s="13">
        <v>0.0020898148148148147</v>
      </c>
      <c r="E10" s="13">
        <v>0.00014953703703703703</v>
      </c>
      <c r="F10" s="3" t="s">
        <v>95</v>
      </c>
      <c r="I10" s="5">
        <f t="shared" si="0"/>
        <v>54</v>
      </c>
      <c r="J10" s="5" t="str">
        <f t="shared" si="0"/>
        <v>Kaspars Kols</v>
      </c>
      <c r="K10" s="5" t="str">
        <f t="shared" si="1"/>
        <v>VW GOLF III</v>
      </c>
      <c r="L10" s="5">
        <f t="shared" si="2"/>
        <v>6</v>
      </c>
      <c r="R10" s="4"/>
      <c r="S10" s="4"/>
    </row>
    <row r="11" spans="1:19" ht="13.5">
      <c r="A11" s="3">
        <v>2</v>
      </c>
      <c r="B11" s="3">
        <v>55</v>
      </c>
      <c r="C11" s="3" t="s">
        <v>83</v>
      </c>
      <c r="D11" s="13">
        <v>0.001961574074074074</v>
      </c>
      <c r="E11" s="13">
        <v>2.1296296296296293E-05</v>
      </c>
      <c r="F11" s="3" t="s">
        <v>84</v>
      </c>
      <c r="G11" s="1"/>
      <c r="I11" s="5">
        <f t="shared" si="0"/>
        <v>55</v>
      </c>
      <c r="J11" s="5" t="str">
        <f t="shared" si="0"/>
        <v>Salvis Rambols</v>
      </c>
      <c r="K11" s="5" t="str">
        <f t="shared" si="1"/>
        <v>VW GOLF II</v>
      </c>
      <c r="L11" s="5">
        <f t="shared" si="2"/>
        <v>2</v>
      </c>
      <c r="R11" s="4"/>
      <c r="S11" s="4"/>
    </row>
    <row r="12" spans="1:19" ht="13.5">
      <c r="A12" s="3">
        <v>3</v>
      </c>
      <c r="B12" s="3">
        <v>64</v>
      </c>
      <c r="C12" s="3" t="s">
        <v>17</v>
      </c>
      <c r="D12" s="13">
        <v>0.0020157407407407407</v>
      </c>
      <c r="E12" s="13">
        <v>7.546296296296295E-05</v>
      </c>
      <c r="F12" s="3" t="s">
        <v>18</v>
      </c>
      <c r="I12" s="5">
        <f t="shared" si="0"/>
        <v>64</v>
      </c>
      <c r="J12" s="5" t="str">
        <f t="shared" si="0"/>
        <v>Ainārs Skaidiņš</v>
      </c>
      <c r="K12" s="5" t="str">
        <f t="shared" si="1"/>
        <v>VW Golf II</v>
      </c>
      <c r="L12" s="5">
        <f t="shared" si="2"/>
        <v>3</v>
      </c>
      <c r="R12" s="4"/>
      <c r="S12" s="4"/>
    </row>
    <row r="13" spans="1:19" ht="13.5">
      <c r="A13" s="3">
        <v>12</v>
      </c>
      <c r="B13" s="3">
        <v>74</v>
      </c>
      <c r="C13" s="3" t="s">
        <v>91</v>
      </c>
      <c r="D13" s="8">
        <v>0.0022203703703703704</v>
      </c>
      <c r="E13" s="8">
        <v>0.0002800925925925926</v>
      </c>
      <c r="F13" s="3" t="s">
        <v>77</v>
      </c>
      <c r="I13" s="5">
        <f t="shared" si="0"/>
        <v>74</v>
      </c>
      <c r="J13" s="5" t="str">
        <f t="shared" si="0"/>
        <v>Pēteris Ruginis</v>
      </c>
      <c r="K13" s="5" t="str">
        <f t="shared" si="1"/>
        <v>VAZ 2101</v>
      </c>
      <c r="L13" s="5">
        <f t="shared" si="2"/>
        <v>12</v>
      </c>
      <c r="R13" s="4"/>
      <c r="S13" s="4"/>
    </row>
    <row r="14" spans="1:12" ht="13.5">
      <c r="A14" s="3">
        <v>7</v>
      </c>
      <c r="B14" s="3">
        <v>85</v>
      </c>
      <c r="C14" s="3" t="s">
        <v>19</v>
      </c>
      <c r="D14" s="8">
        <v>0.0021259259259259256</v>
      </c>
      <c r="E14" s="8">
        <v>0.00018564814814814814</v>
      </c>
      <c r="F14" s="3" t="s">
        <v>16</v>
      </c>
      <c r="I14" s="5">
        <f t="shared" si="0"/>
        <v>85</v>
      </c>
      <c r="J14" s="5" t="str">
        <f t="shared" si="0"/>
        <v>Aivars Orenišs</v>
      </c>
      <c r="K14" s="5" t="str">
        <f t="shared" si="1"/>
        <v>VW Golf</v>
      </c>
      <c r="L14" s="5">
        <f t="shared" si="2"/>
        <v>7</v>
      </c>
    </row>
    <row r="15" spans="1:12" ht="13.5">
      <c r="A15" s="3">
        <v>10</v>
      </c>
      <c r="B15" s="3">
        <v>95</v>
      </c>
      <c r="C15" s="3" t="s">
        <v>89</v>
      </c>
      <c r="D15" s="8">
        <v>0.0021550925925925926</v>
      </c>
      <c r="E15" s="8">
        <v>0.0002148148148148148</v>
      </c>
      <c r="F15" s="3" t="s">
        <v>77</v>
      </c>
      <c r="I15" s="5">
        <f t="shared" si="0"/>
        <v>95</v>
      </c>
      <c r="J15" s="5" t="str">
        <f t="shared" si="0"/>
        <v>Ingus Seipuls</v>
      </c>
      <c r="K15" s="5" t="str">
        <f t="shared" si="1"/>
        <v>VAZ 2101</v>
      </c>
      <c r="L15" s="5">
        <f t="shared" si="2"/>
        <v>10</v>
      </c>
    </row>
    <row r="16" spans="1:12" s="1" customFormat="1" ht="13.5">
      <c r="A16" s="3">
        <v>4</v>
      </c>
      <c r="B16" s="3">
        <v>97</v>
      </c>
      <c r="C16" s="3" t="s">
        <v>15</v>
      </c>
      <c r="D16" s="13">
        <v>0.0020787037037037037</v>
      </c>
      <c r="E16" s="13">
        <v>0.00013842592592592593</v>
      </c>
      <c r="F16" s="3" t="s">
        <v>84</v>
      </c>
      <c r="G16" s="3"/>
      <c r="I16" s="5">
        <f t="shared" si="0"/>
        <v>97</v>
      </c>
      <c r="J16" s="5" t="str">
        <f t="shared" si="0"/>
        <v>Kristaps Grunte</v>
      </c>
      <c r="K16" s="5" t="str">
        <f t="shared" si="1"/>
        <v>VW GOLF II</v>
      </c>
      <c r="L16" s="5">
        <f t="shared" si="2"/>
        <v>4</v>
      </c>
    </row>
    <row r="17" spans="1:18" ht="13.5">
      <c r="A17" s="1">
        <v>5</v>
      </c>
      <c r="B17" s="1">
        <v>100</v>
      </c>
      <c r="C17" s="1" t="s">
        <v>85</v>
      </c>
      <c r="D17" s="13">
        <v>0.0020837962962962963</v>
      </c>
      <c r="E17" s="13">
        <v>0.00014351851851851852</v>
      </c>
      <c r="F17" s="1" t="s">
        <v>86</v>
      </c>
      <c r="I17" s="5">
        <f t="shared" si="0"/>
        <v>100</v>
      </c>
      <c r="J17" s="5" t="str">
        <f t="shared" si="0"/>
        <v>Edgars Balodis</v>
      </c>
      <c r="K17" s="5" t="str">
        <f t="shared" si="1"/>
        <v>Ford Focus</v>
      </c>
      <c r="L17" s="5">
        <f t="shared" si="2"/>
        <v>5</v>
      </c>
      <c r="R17" s="4"/>
    </row>
    <row r="18" spans="1:19" ht="13.5">
      <c r="A18" s="1"/>
      <c r="B18" s="1"/>
      <c r="C18" s="1"/>
      <c r="F18" s="1"/>
      <c r="I18" s="10"/>
      <c r="J18" s="10"/>
      <c r="K18" s="10"/>
      <c r="L18" s="10"/>
      <c r="R18" s="4"/>
      <c r="S18" s="4"/>
    </row>
    <row r="19" spans="18:19" ht="13.5">
      <c r="R19" s="4"/>
      <c r="S19" s="4"/>
    </row>
    <row r="20" spans="9:19" ht="13.5">
      <c r="I20" s="1" t="s">
        <v>141</v>
      </c>
      <c r="J20" s="1"/>
      <c r="K20" s="1"/>
      <c r="L20" s="1"/>
      <c r="R20" s="4"/>
      <c r="S20" s="4"/>
    </row>
    <row r="21" spans="1:19" ht="13.5">
      <c r="A21" s="3" t="s">
        <v>7</v>
      </c>
      <c r="I21" s="3" t="s">
        <v>4</v>
      </c>
      <c r="J21" s="3" t="s">
        <v>0</v>
      </c>
      <c r="K21" s="3" t="s">
        <v>1</v>
      </c>
      <c r="L21" s="3" t="s">
        <v>13</v>
      </c>
      <c r="R21" s="4"/>
      <c r="S21" s="4"/>
    </row>
    <row r="22" spans="1:19" ht="13.5">
      <c r="A22" s="3">
        <v>1</v>
      </c>
      <c r="B22" s="3">
        <v>47</v>
      </c>
      <c r="C22" s="3" t="s">
        <v>97</v>
      </c>
      <c r="D22" s="13">
        <v>0.001925462962962963</v>
      </c>
      <c r="F22" s="3" t="s">
        <v>25</v>
      </c>
      <c r="I22" s="5">
        <f>B22</f>
        <v>47</v>
      </c>
      <c r="J22" s="5" t="str">
        <f>C22</f>
        <v>Mārcis Ivanovskis</v>
      </c>
      <c r="K22" s="5" t="str">
        <f>F22</f>
        <v>BMW 325ix</v>
      </c>
      <c r="L22" s="5">
        <f>A22</f>
        <v>1</v>
      </c>
      <c r="R22" s="4"/>
      <c r="S22" s="4"/>
    </row>
    <row r="23" spans="1:21" ht="13.5">
      <c r="A23" s="3">
        <v>2</v>
      </c>
      <c r="B23" s="3">
        <v>46</v>
      </c>
      <c r="C23" s="3" t="s">
        <v>22</v>
      </c>
      <c r="D23" s="13">
        <v>0.0019259259259259262</v>
      </c>
      <c r="E23" s="13">
        <f>D23-D22</f>
        <v>4.62962962963177E-07</v>
      </c>
      <c r="F23" s="3" t="s">
        <v>23</v>
      </c>
      <c r="I23" s="5">
        <f aca="true" t="shared" si="3" ref="I23:J31">B23</f>
        <v>46</v>
      </c>
      <c r="J23" s="5" t="str">
        <f t="shared" si="3"/>
        <v>Artis Upītis</v>
      </c>
      <c r="K23" s="5" t="str">
        <f aca="true" t="shared" si="4" ref="K23:K31">F23</f>
        <v>Subaru Impreza</v>
      </c>
      <c r="L23" s="5">
        <f aca="true" t="shared" si="5" ref="L23:L31">A23</f>
        <v>2</v>
      </c>
      <c r="R23" s="4"/>
      <c r="S23" s="4"/>
      <c r="U23" s="4"/>
    </row>
    <row r="24" spans="1:14" ht="13.5">
      <c r="A24" s="3">
        <v>3</v>
      </c>
      <c r="B24" s="3">
        <v>58</v>
      </c>
      <c r="C24" s="3" t="s">
        <v>24</v>
      </c>
      <c r="D24" s="13">
        <v>0.0019550925925925925</v>
      </c>
      <c r="E24" s="13">
        <f>D24-D22</f>
        <v>2.962962962962945E-05</v>
      </c>
      <c r="F24" s="3" t="s">
        <v>25</v>
      </c>
      <c r="I24" s="5">
        <f t="shared" si="3"/>
        <v>58</v>
      </c>
      <c r="J24" s="5" t="str">
        <f t="shared" si="3"/>
        <v>Māris Druva</v>
      </c>
      <c r="K24" s="5" t="str">
        <f t="shared" si="4"/>
        <v>BMW 325ix</v>
      </c>
      <c r="L24" s="5">
        <f t="shared" si="5"/>
        <v>3</v>
      </c>
      <c r="N24" s="13"/>
    </row>
    <row r="25" spans="1:12" ht="13.5">
      <c r="A25" s="3">
        <v>4</v>
      </c>
      <c r="B25" s="3">
        <v>49</v>
      </c>
      <c r="C25" s="3" t="s">
        <v>98</v>
      </c>
      <c r="D25" s="13">
        <v>0.0019583333333333336</v>
      </c>
      <c r="E25" s="13">
        <f>D25-D22</f>
        <v>3.2870370370370605E-05</v>
      </c>
      <c r="F25" s="3" t="s">
        <v>23</v>
      </c>
      <c r="I25" s="5">
        <f t="shared" si="3"/>
        <v>49</v>
      </c>
      <c r="J25" s="5" t="str">
        <f t="shared" si="3"/>
        <v>Mārtiņš Maizītis</v>
      </c>
      <c r="K25" s="5" t="str">
        <f t="shared" si="4"/>
        <v>Subaru Impreza</v>
      </c>
      <c r="L25" s="5">
        <f t="shared" si="5"/>
        <v>4</v>
      </c>
    </row>
    <row r="26" spans="1:12" ht="13.5">
      <c r="A26" s="3">
        <v>5</v>
      </c>
      <c r="B26" s="3">
        <v>52</v>
      </c>
      <c r="C26" s="3" t="s">
        <v>99</v>
      </c>
      <c r="D26" s="13">
        <v>0.002086574074074074</v>
      </c>
      <c r="E26" s="13">
        <f>D26-D22</f>
        <v>0.000161111111111111</v>
      </c>
      <c r="F26" s="3" t="s">
        <v>100</v>
      </c>
      <c r="I26" s="5">
        <f t="shared" si="3"/>
        <v>52</v>
      </c>
      <c r="J26" s="5" t="str">
        <f t="shared" si="3"/>
        <v>Niks Kanders</v>
      </c>
      <c r="K26" s="5" t="str">
        <f t="shared" si="4"/>
        <v>Audi 80 Quattro</v>
      </c>
      <c r="L26" s="5">
        <f t="shared" si="5"/>
        <v>5</v>
      </c>
    </row>
    <row r="27" spans="1:18" ht="13.5">
      <c r="A27" s="3">
        <v>6</v>
      </c>
      <c r="B27" s="3">
        <v>45</v>
      </c>
      <c r="C27" s="3" t="s">
        <v>27</v>
      </c>
      <c r="D27" s="13">
        <v>0.002116203703703704</v>
      </c>
      <c r="E27" s="13">
        <f>D27-D22</f>
        <v>0.0001907407407407409</v>
      </c>
      <c r="F27" s="3" t="s">
        <v>23</v>
      </c>
      <c r="I27" s="5">
        <f t="shared" si="3"/>
        <v>45</v>
      </c>
      <c r="J27" s="5" t="str">
        <f t="shared" si="3"/>
        <v>Valts Zvaigzne</v>
      </c>
      <c r="K27" s="5" t="str">
        <f t="shared" si="4"/>
        <v>Subaru Impreza</v>
      </c>
      <c r="L27" s="5">
        <f t="shared" si="5"/>
        <v>6</v>
      </c>
      <c r="R27" s="4"/>
    </row>
    <row r="28" spans="1:19" ht="13.5">
      <c r="A28" s="3">
        <v>7</v>
      </c>
      <c r="B28" s="3">
        <v>50</v>
      </c>
      <c r="C28" s="3" t="s">
        <v>28</v>
      </c>
      <c r="D28" s="13">
        <v>0.002127314814814815</v>
      </c>
      <c r="E28" s="13">
        <f>D28-D22</f>
        <v>0.00020185185185185193</v>
      </c>
      <c r="F28" s="3" t="s">
        <v>23</v>
      </c>
      <c r="G28" s="4"/>
      <c r="I28" s="5">
        <f t="shared" si="3"/>
        <v>50</v>
      </c>
      <c r="J28" s="5" t="str">
        <f t="shared" si="3"/>
        <v>Andris Puriņš</v>
      </c>
      <c r="K28" s="5" t="str">
        <f t="shared" si="4"/>
        <v>Subaru Impreza</v>
      </c>
      <c r="L28" s="5">
        <f t="shared" si="5"/>
        <v>7</v>
      </c>
      <c r="R28" s="4"/>
      <c r="S28" s="4"/>
    </row>
    <row r="29" spans="1:19" s="1" customFormat="1" ht="13.5">
      <c r="A29" s="14">
        <v>8</v>
      </c>
      <c r="B29" s="14">
        <v>82</v>
      </c>
      <c r="C29" s="14" t="s">
        <v>30</v>
      </c>
      <c r="D29" s="13">
        <v>0.0021407407407407404</v>
      </c>
      <c r="E29" s="13">
        <f>D29-D22</f>
        <v>0.00021527777777777734</v>
      </c>
      <c r="F29" s="14" t="s">
        <v>23</v>
      </c>
      <c r="G29" s="3"/>
      <c r="H29" s="3"/>
      <c r="I29" s="5">
        <f t="shared" si="3"/>
        <v>82</v>
      </c>
      <c r="J29" s="5" t="str">
        <f t="shared" si="3"/>
        <v>Gints Bērze</v>
      </c>
      <c r="K29" s="5" t="str">
        <f t="shared" si="4"/>
        <v>Subaru Impreza</v>
      </c>
      <c r="L29" s="5">
        <f t="shared" si="5"/>
        <v>8</v>
      </c>
      <c r="R29" s="7"/>
      <c r="S29" s="7"/>
    </row>
    <row r="30" spans="1:12" ht="13.5">
      <c r="A30" s="3">
        <v>9</v>
      </c>
      <c r="B30" s="3">
        <v>51</v>
      </c>
      <c r="C30" s="3" t="s">
        <v>101</v>
      </c>
      <c r="D30" s="13">
        <v>0.0021583333333333333</v>
      </c>
      <c r="E30" s="13">
        <f>D30-D22</f>
        <v>0.00023287037037037026</v>
      </c>
      <c r="F30" s="3" t="s">
        <v>29</v>
      </c>
      <c r="I30" s="5">
        <f t="shared" si="3"/>
        <v>51</v>
      </c>
      <c r="J30" s="5" t="str">
        <f t="shared" si="3"/>
        <v>Reinis Burkins</v>
      </c>
      <c r="K30" s="5" t="str">
        <f t="shared" si="4"/>
        <v>Audi Quattro</v>
      </c>
      <c r="L30" s="5">
        <f t="shared" si="5"/>
        <v>9</v>
      </c>
    </row>
    <row r="31" spans="1:12" ht="13.5">
      <c r="A31" s="3">
        <v>10</v>
      </c>
      <c r="B31" s="3">
        <v>63</v>
      </c>
      <c r="C31" s="3" t="s">
        <v>102</v>
      </c>
      <c r="D31" s="13">
        <v>0.002212037037037037</v>
      </c>
      <c r="E31" s="13">
        <f>D31-D22</f>
        <v>0.0002865740740740741</v>
      </c>
      <c r="F31" s="3" t="s">
        <v>23</v>
      </c>
      <c r="I31" s="5">
        <f t="shared" si="3"/>
        <v>63</v>
      </c>
      <c r="J31" s="5" t="str">
        <f t="shared" si="3"/>
        <v>Normunds Kazušs</v>
      </c>
      <c r="K31" s="5" t="str">
        <f t="shared" si="4"/>
        <v>Subaru Impreza</v>
      </c>
      <c r="L31" s="5">
        <f t="shared" si="5"/>
        <v>10</v>
      </c>
    </row>
    <row r="32" spans="9:12" ht="13.5">
      <c r="I32" s="6"/>
      <c r="J32" s="6"/>
      <c r="K32" s="6"/>
      <c r="L32" s="6"/>
    </row>
    <row r="33" spans="9:18" ht="13.5">
      <c r="I33" s="6"/>
      <c r="J33" s="6"/>
      <c r="K33" s="6"/>
      <c r="L33" s="6"/>
      <c r="R33" s="4"/>
    </row>
    <row r="34" spans="9:19" ht="13.5">
      <c r="I34" s="1" t="s">
        <v>142</v>
      </c>
      <c r="R34" s="4"/>
      <c r="S34" s="4"/>
    </row>
    <row r="35" spans="1:19" ht="13.5">
      <c r="A35" s="3" t="s">
        <v>103</v>
      </c>
      <c r="G35" s="1"/>
      <c r="I35" s="3" t="s">
        <v>4</v>
      </c>
      <c r="J35" s="3" t="s">
        <v>0</v>
      </c>
      <c r="K35" s="3" t="s">
        <v>1</v>
      </c>
      <c r="L35" s="3" t="s">
        <v>13</v>
      </c>
      <c r="R35" s="4"/>
      <c r="S35" s="4"/>
    </row>
    <row r="36" spans="1:19" s="1" customFormat="1" ht="13.5">
      <c r="A36" s="3">
        <v>3</v>
      </c>
      <c r="B36" s="3">
        <v>79</v>
      </c>
      <c r="C36" s="3" t="s">
        <v>105</v>
      </c>
      <c r="D36" s="13">
        <v>0.0019370370370370372</v>
      </c>
      <c r="E36" s="13">
        <v>1.8055555555555558E-05</v>
      </c>
      <c r="F36" s="3" t="s">
        <v>106</v>
      </c>
      <c r="G36" s="3"/>
      <c r="H36" s="3"/>
      <c r="I36" s="5">
        <f>B36</f>
        <v>79</v>
      </c>
      <c r="J36" s="5" t="str">
        <f>C36</f>
        <v>Kārlis Nebars</v>
      </c>
      <c r="K36" s="5" t="str">
        <f aca="true" t="shared" si="6" ref="K36:K42">F36</f>
        <v>Subaru Impreza RS</v>
      </c>
      <c r="L36" s="5">
        <f aca="true" t="shared" si="7" ref="L36:L42">A36</f>
        <v>3</v>
      </c>
      <c r="R36" s="7"/>
      <c r="S36" s="7"/>
    </row>
    <row r="37" spans="1:19" ht="13.5">
      <c r="A37" s="3">
        <v>2</v>
      </c>
      <c r="B37" s="3">
        <v>81</v>
      </c>
      <c r="C37" s="3" t="s">
        <v>28</v>
      </c>
      <c r="D37" s="13">
        <v>0.0019300925925925926</v>
      </c>
      <c r="E37" s="13">
        <v>1.1111111111111112E-05</v>
      </c>
      <c r="F37" s="3" t="s">
        <v>29</v>
      </c>
      <c r="I37" s="5">
        <f aca="true" t="shared" si="8" ref="I37:J40">B37</f>
        <v>81</v>
      </c>
      <c r="J37" s="5" t="str">
        <f t="shared" si="8"/>
        <v>Andris Puriņš</v>
      </c>
      <c r="K37" s="5" t="str">
        <f t="shared" si="6"/>
        <v>Audi Quattro</v>
      </c>
      <c r="L37" s="5">
        <f t="shared" si="7"/>
        <v>2</v>
      </c>
      <c r="R37" s="4"/>
      <c r="S37" s="4"/>
    </row>
    <row r="38" spans="1:19" ht="13.5">
      <c r="A38" s="3">
        <v>5</v>
      </c>
      <c r="B38" s="3">
        <v>88</v>
      </c>
      <c r="C38" s="3" t="s">
        <v>109</v>
      </c>
      <c r="D38" s="13">
        <v>0.001976388888888889</v>
      </c>
      <c r="E38" s="13">
        <v>5.7407407407407406E-05</v>
      </c>
      <c r="F38" s="3" t="s">
        <v>26</v>
      </c>
      <c r="H38" s="1"/>
      <c r="I38" s="5">
        <f t="shared" si="8"/>
        <v>88</v>
      </c>
      <c r="J38" s="5" t="str">
        <f t="shared" si="8"/>
        <v>Artis Voicišs</v>
      </c>
      <c r="K38" s="5" t="str">
        <f t="shared" si="6"/>
        <v>Audi 80</v>
      </c>
      <c r="L38" s="5">
        <f t="shared" si="7"/>
        <v>5</v>
      </c>
      <c r="R38" s="4"/>
      <c r="S38" s="4"/>
    </row>
    <row r="39" spans="1:19" ht="13.5">
      <c r="A39" s="3">
        <v>1</v>
      </c>
      <c r="B39" s="3">
        <v>89</v>
      </c>
      <c r="C39" s="3" t="s">
        <v>104</v>
      </c>
      <c r="D39" s="13">
        <v>0.0019189814814814814</v>
      </c>
      <c r="F39" s="3" t="s">
        <v>23</v>
      </c>
      <c r="I39" s="5">
        <f t="shared" si="8"/>
        <v>89</v>
      </c>
      <c r="J39" s="5" t="str">
        <f t="shared" si="8"/>
        <v>Kristaps Feldmanis</v>
      </c>
      <c r="K39" s="5" t="str">
        <f t="shared" si="6"/>
        <v>Subaru Impreza</v>
      </c>
      <c r="L39" s="5">
        <f t="shared" si="7"/>
        <v>1</v>
      </c>
      <c r="R39" s="4"/>
      <c r="S39" s="4"/>
    </row>
    <row r="40" spans="1:19" ht="13.5">
      <c r="A40" s="3">
        <v>6</v>
      </c>
      <c r="B40" s="3">
        <v>93</v>
      </c>
      <c r="C40" s="3" t="s">
        <v>110</v>
      </c>
      <c r="D40" s="13">
        <v>0.001990740740740741</v>
      </c>
      <c r="E40" s="13">
        <v>7.175925925925926E-05</v>
      </c>
      <c r="F40" s="3" t="s">
        <v>106</v>
      </c>
      <c r="G40" s="4"/>
      <c r="I40" s="5">
        <f t="shared" si="8"/>
        <v>93</v>
      </c>
      <c r="J40" s="5" t="str">
        <f t="shared" si="8"/>
        <v>Andris Lusts</v>
      </c>
      <c r="K40" s="5" t="str">
        <f t="shared" si="6"/>
        <v>Subaru Impreza RS</v>
      </c>
      <c r="L40" s="5">
        <f t="shared" si="7"/>
        <v>6</v>
      </c>
      <c r="R40" s="4"/>
      <c r="S40" s="4"/>
    </row>
    <row r="41" spans="1:19" ht="13.5">
      <c r="A41" s="3">
        <v>4</v>
      </c>
      <c r="B41" s="3">
        <v>94</v>
      </c>
      <c r="C41" s="3" t="s">
        <v>30</v>
      </c>
      <c r="D41" s="13">
        <v>0.0019597222222222225</v>
      </c>
      <c r="E41" s="13">
        <v>4.074074074074074E-05</v>
      </c>
      <c r="F41" s="3" t="s">
        <v>29</v>
      </c>
      <c r="I41" s="9">
        <f>B41</f>
        <v>94</v>
      </c>
      <c r="J41" s="9" t="str">
        <f>C41</f>
        <v>Gints Bērze</v>
      </c>
      <c r="K41" s="9" t="str">
        <f t="shared" si="6"/>
        <v>Audi Quattro</v>
      </c>
      <c r="L41" s="9">
        <f t="shared" si="7"/>
        <v>4</v>
      </c>
      <c r="R41" s="4"/>
      <c r="S41" s="4"/>
    </row>
    <row r="42" spans="1:19" ht="13.5">
      <c r="A42" s="3">
        <v>7</v>
      </c>
      <c r="B42" s="3">
        <v>99</v>
      </c>
      <c r="C42" s="3" t="s">
        <v>108</v>
      </c>
      <c r="D42" s="13">
        <v>0.002170601851851852</v>
      </c>
      <c r="E42" s="13">
        <v>0.0002516203703703703</v>
      </c>
      <c r="F42" s="3" t="s">
        <v>106</v>
      </c>
      <c r="I42" s="5">
        <f>B42</f>
        <v>99</v>
      </c>
      <c r="J42" s="5" t="str">
        <f>C42</f>
        <v>Rolands Kaucis</v>
      </c>
      <c r="K42" s="5" t="str">
        <f t="shared" si="6"/>
        <v>Subaru Impreza RS</v>
      </c>
      <c r="L42" s="5">
        <f t="shared" si="7"/>
        <v>7</v>
      </c>
      <c r="R42" s="4"/>
      <c r="S42" s="4"/>
    </row>
    <row r="43" spans="9:19" ht="13.5">
      <c r="I43" s="6"/>
      <c r="J43" s="6"/>
      <c r="K43" s="6"/>
      <c r="L43" s="6"/>
      <c r="R43" s="4"/>
      <c r="S43" s="4"/>
    </row>
    <row r="44" spans="9:19" ht="13.5">
      <c r="I44" s="6"/>
      <c r="J44" s="6"/>
      <c r="K44" s="6"/>
      <c r="L44" s="6"/>
      <c r="R44" s="4"/>
      <c r="S44" s="4"/>
    </row>
    <row r="45" spans="10:19" ht="13.5">
      <c r="J45" s="6"/>
      <c r="K45" s="6"/>
      <c r="L45" s="6"/>
      <c r="R45" s="4"/>
      <c r="S45" s="4"/>
    </row>
    <row r="46" spans="9:19" ht="13.5">
      <c r="I46" s="18" t="s">
        <v>143</v>
      </c>
      <c r="J46" s="6"/>
      <c r="K46" s="6"/>
      <c r="L46" s="6"/>
      <c r="R46" s="4"/>
      <c r="S46" s="4"/>
    </row>
    <row r="47" spans="1:21" ht="13.5">
      <c r="A47" s="3" t="s">
        <v>111</v>
      </c>
      <c r="I47" s="3" t="s">
        <v>4</v>
      </c>
      <c r="J47" s="3" t="s">
        <v>0</v>
      </c>
      <c r="K47" s="3" t="s">
        <v>1</v>
      </c>
      <c r="L47" s="3" t="s">
        <v>13</v>
      </c>
      <c r="R47" s="4"/>
      <c r="S47" s="4"/>
      <c r="U47" s="4"/>
    </row>
    <row r="48" spans="1:21" ht="13.5">
      <c r="A48" s="15">
        <v>1</v>
      </c>
      <c r="B48" s="15">
        <v>77</v>
      </c>
      <c r="C48" s="15" t="s">
        <v>37</v>
      </c>
      <c r="D48" s="28">
        <v>0.0018814814814814814</v>
      </c>
      <c r="E48" s="28"/>
      <c r="F48" s="15" t="s">
        <v>25</v>
      </c>
      <c r="G48" s="15"/>
      <c r="H48" s="15"/>
      <c r="I48" s="5">
        <f>B48</f>
        <v>77</v>
      </c>
      <c r="J48" s="5" t="str">
        <f>C48</f>
        <v>Jānis Ivanovskis</v>
      </c>
      <c r="K48" s="5" t="str">
        <f>F48</f>
        <v>BMW 325ix</v>
      </c>
      <c r="L48" s="5">
        <f>A48</f>
        <v>1</v>
      </c>
      <c r="R48" s="4"/>
      <c r="S48" s="4"/>
      <c r="U48" s="4"/>
    </row>
    <row r="49" spans="1:12" ht="13.5">
      <c r="A49" s="15">
        <v>2</v>
      </c>
      <c r="B49" s="15">
        <v>91</v>
      </c>
      <c r="C49" s="15" t="s">
        <v>112</v>
      </c>
      <c r="D49" s="28">
        <v>0.001885185185185185</v>
      </c>
      <c r="E49" s="28">
        <f>D49-D48</f>
        <v>3.7037037037036813E-06</v>
      </c>
      <c r="F49" s="15" t="s">
        <v>113</v>
      </c>
      <c r="G49" s="15"/>
      <c r="H49" s="15"/>
      <c r="I49" s="5">
        <f aca="true" t="shared" si="9" ref="I49:J61">B49</f>
        <v>91</v>
      </c>
      <c r="J49" s="5" t="str">
        <f t="shared" si="9"/>
        <v>Rolands Mēnesis</v>
      </c>
      <c r="K49" s="5" t="str">
        <f aca="true" t="shared" si="10" ref="K49:K61">F49</f>
        <v>Mitsubishi EVO</v>
      </c>
      <c r="L49" s="5">
        <f aca="true" t="shared" si="11" ref="L49:L61">A49</f>
        <v>2</v>
      </c>
    </row>
    <row r="50" spans="1:12" ht="13.5">
      <c r="A50" s="15">
        <v>3</v>
      </c>
      <c r="B50" s="15">
        <v>65</v>
      </c>
      <c r="C50" s="15" t="s">
        <v>31</v>
      </c>
      <c r="D50" s="28">
        <v>0.0018902777777777778</v>
      </c>
      <c r="E50" s="28">
        <f>D50-D48</f>
        <v>8.79629629629646E-06</v>
      </c>
      <c r="F50" s="15" t="s">
        <v>23</v>
      </c>
      <c r="G50" s="17"/>
      <c r="H50" s="15"/>
      <c r="I50" s="5">
        <f t="shared" si="9"/>
        <v>65</v>
      </c>
      <c r="J50" s="5" t="str">
        <f t="shared" si="9"/>
        <v>Vigo Rubenis</v>
      </c>
      <c r="K50" s="5" t="str">
        <f t="shared" si="10"/>
        <v>Subaru Impreza</v>
      </c>
      <c r="L50" s="5">
        <f t="shared" si="11"/>
        <v>3</v>
      </c>
    </row>
    <row r="51" spans="1:12" ht="13.5">
      <c r="A51" s="15">
        <v>4</v>
      </c>
      <c r="B51" s="15">
        <v>67</v>
      </c>
      <c r="C51" s="15" t="s">
        <v>32</v>
      </c>
      <c r="D51" s="28">
        <v>0.0018953703703703704</v>
      </c>
      <c r="E51" s="28">
        <f>D51-D48</f>
        <v>1.3888888888889022E-05</v>
      </c>
      <c r="F51" s="15" t="s">
        <v>23</v>
      </c>
      <c r="G51" s="15"/>
      <c r="H51" s="15"/>
      <c r="I51" s="5">
        <f t="shared" si="9"/>
        <v>67</v>
      </c>
      <c r="J51" s="5" t="str">
        <f t="shared" si="9"/>
        <v>Ralfs Sirmacis</v>
      </c>
      <c r="K51" s="5" t="str">
        <f t="shared" si="10"/>
        <v>Subaru Impreza</v>
      </c>
      <c r="L51" s="5">
        <f t="shared" si="11"/>
        <v>4</v>
      </c>
    </row>
    <row r="52" spans="1:18" s="1" customFormat="1" ht="13.5">
      <c r="A52" s="15">
        <v>5</v>
      </c>
      <c r="B52" s="15">
        <v>80</v>
      </c>
      <c r="C52" s="15" t="s">
        <v>21</v>
      </c>
      <c r="D52" s="28">
        <v>0.0019111111111111108</v>
      </c>
      <c r="E52" s="28">
        <f>D52-D48</f>
        <v>2.962962962962945E-05</v>
      </c>
      <c r="F52" s="15" t="s">
        <v>120</v>
      </c>
      <c r="G52" s="17"/>
      <c r="H52" s="15"/>
      <c r="I52" s="5">
        <f t="shared" si="9"/>
        <v>80</v>
      </c>
      <c r="J52" s="5" t="str">
        <f t="shared" si="9"/>
        <v>Toms Lielkājis</v>
      </c>
      <c r="K52" s="5" t="str">
        <f t="shared" si="10"/>
        <v>SUBARU STI</v>
      </c>
      <c r="L52" s="5">
        <f t="shared" si="11"/>
        <v>5</v>
      </c>
      <c r="R52" s="7"/>
    </row>
    <row r="53" spans="1:19" ht="13.5">
      <c r="A53" s="15">
        <v>6</v>
      </c>
      <c r="B53" s="15">
        <v>70</v>
      </c>
      <c r="C53" s="15" t="s">
        <v>116</v>
      </c>
      <c r="D53" s="28">
        <v>0.0019134259259259258</v>
      </c>
      <c r="E53" s="28">
        <f>D53-D48</f>
        <v>3.194444444444447E-05</v>
      </c>
      <c r="F53" s="15" t="s">
        <v>113</v>
      </c>
      <c r="G53" s="15"/>
      <c r="H53" s="15"/>
      <c r="I53" s="5">
        <f t="shared" si="9"/>
        <v>70</v>
      </c>
      <c r="J53" s="5" t="str">
        <f t="shared" si="9"/>
        <v>Agris Brediks</v>
      </c>
      <c r="K53" s="5" t="str">
        <f t="shared" si="10"/>
        <v>Mitsubishi EVO</v>
      </c>
      <c r="L53" s="5">
        <f t="shared" si="11"/>
        <v>6</v>
      </c>
      <c r="R53" s="4"/>
      <c r="S53" s="4"/>
    </row>
    <row r="54" spans="1:19" ht="13.5">
      <c r="A54" s="15">
        <v>7</v>
      </c>
      <c r="B54" s="15">
        <v>57</v>
      </c>
      <c r="C54" s="15" t="s">
        <v>35</v>
      </c>
      <c r="D54" s="28">
        <v>0.0019208333333333334</v>
      </c>
      <c r="E54" s="28">
        <f>D54-D48</f>
        <v>3.935185185185205E-05</v>
      </c>
      <c r="F54" s="15" t="s">
        <v>36</v>
      </c>
      <c r="G54" s="15"/>
      <c r="H54" s="15"/>
      <c r="I54" s="5">
        <f t="shared" si="9"/>
        <v>57</v>
      </c>
      <c r="J54" s="5" t="str">
        <f t="shared" si="9"/>
        <v>Kalvis Blūms</v>
      </c>
      <c r="K54" s="5" t="str">
        <f t="shared" si="10"/>
        <v>Mitsubishi EVO VI</v>
      </c>
      <c r="L54" s="5">
        <f t="shared" si="11"/>
        <v>7</v>
      </c>
      <c r="R54" s="4"/>
      <c r="S54" s="4"/>
    </row>
    <row r="55" spans="1:19" ht="13.5">
      <c r="A55" s="15">
        <v>8</v>
      </c>
      <c r="B55" s="15">
        <v>86</v>
      </c>
      <c r="C55" s="15" t="s">
        <v>115</v>
      </c>
      <c r="D55" s="28">
        <v>0.001922685185185185</v>
      </c>
      <c r="E55" s="28">
        <f>D55-D48</f>
        <v>4.120370370370367E-05</v>
      </c>
      <c r="F55" s="15" t="s">
        <v>113</v>
      </c>
      <c r="G55" s="15"/>
      <c r="H55" s="15"/>
      <c r="I55" s="5">
        <f t="shared" si="9"/>
        <v>86</v>
      </c>
      <c r="J55" s="5" t="str">
        <f t="shared" si="9"/>
        <v>Zintis Dāvidsons</v>
      </c>
      <c r="K55" s="5" t="str">
        <f t="shared" si="10"/>
        <v>Mitsubishi EVO</v>
      </c>
      <c r="L55" s="5">
        <f t="shared" si="11"/>
        <v>8</v>
      </c>
      <c r="R55" s="4"/>
      <c r="S55" s="4"/>
    </row>
    <row r="56" spans="1:12" ht="13.5">
      <c r="A56" s="15">
        <v>9</v>
      </c>
      <c r="B56" s="15">
        <v>84</v>
      </c>
      <c r="C56" s="15" t="s">
        <v>114</v>
      </c>
      <c r="D56" s="28">
        <v>0.001940740740740741</v>
      </c>
      <c r="E56" s="28">
        <f>D56-D48</f>
        <v>5.925925925925955E-05</v>
      </c>
      <c r="F56" s="15" t="s">
        <v>113</v>
      </c>
      <c r="G56" s="15"/>
      <c r="H56" s="15"/>
      <c r="I56" s="5">
        <f t="shared" si="9"/>
        <v>84</v>
      </c>
      <c r="J56" s="5" t="str">
        <f t="shared" si="9"/>
        <v>Ivo Traubergs</v>
      </c>
      <c r="K56" s="5" t="str">
        <f t="shared" si="10"/>
        <v>Mitsubishi EVO</v>
      </c>
      <c r="L56" s="5">
        <f t="shared" si="11"/>
        <v>9</v>
      </c>
    </row>
    <row r="57" spans="1:14" ht="13.5">
      <c r="A57" s="15">
        <v>10</v>
      </c>
      <c r="B57" s="15">
        <v>61</v>
      </c>
      <c r="C57" s="15" t="s">
        <v>34</v>
      </c>
      <c r="D57" s="28">
        <v>0.0019546296296296295</v>
      </c>
      <c r="E57" s="28">
        <f>D57-D48</f>
        <v>7.314814814814814E-05</v>
      </c>
      <c r="F57" s="15" t="s">
        <v>23</v>
      </c>
      <c r="G57" s="15"/>
      <c r="H57" s="15"/>
      <c r="I57" s="5">
        <f t="shared" si="9"/>
        <v>61</v>
      </c>
      <c r="J57" s="5" t="str">
        <f t="shared" si="9"/>
        <v>Atis Riekstiņš</v>
      </c>
      <c r="K57" s="5" t="str">
        <f t="shared" si="10"/>
        <v>Subaru Impreza</v>
      </c>
      <c r="L57" s="5">
        <f t="shared" si="11"/>
        <v>10</v>
      </c>
      <c r="N57" s="13"/>
    </row>
    <row r="58" spans="1:12" ht="13.5">
      <c r="A58" s="15">
        <v>11</v>
      </c>
      <c r="B58" s="15">
        <v>59</v>
      </c>
      <c r="C58" s="15" t="s">
        <v>117</v>
      </c>
      <c r="D58" s="28">
        <v>0.0019638888888888887</v>
      </c>
      <c r="E58" s="28">
        <f>D58-D48</f>
        <v>8.240740740740734E-05</v>
      </c>
      <c r="F58" s="15" t="s">
        <v>118</v>
      </c>
      <c r="G58" s="15"/>
      <c r="H58" s="15"/>
      <c r="I58" s="5">
        <f t="shared" si="9"/>
        <v>59</v>
      </c>
      <c r="J58" s="5" t="str">
        <f t="shared" si="9"/>
        <v>Artis Baumanis</v>
      </c>
      <c r="K58" s="5" t="str">
        <f t="shared" si="10"/>
        <v>Mitsubishi Lancer Evolution 9</v>
      </c>
      <c r="L58" s="5">
        <f t="shared" si="11"/>
        <v>11</v>
      </c>
    </row>
    <row r="59" spans="1:18" ht="13.5">
      <c r="A59" s="15">
        <v>12</v>
      </c>
      <c r="B59" s="15">
        <v>62</v>
      </c>
      <c r="C59" s="15" t="s">
        <v>39</v>
      </c>
      <c r="D59" s="28">
        <v>0.001989814814814815</v>
      </c>
      <c r="E59" s="28">
        <f>D59-D48</f>
        <v>0.00010833333333333355</v>
      </c>
      <c r="F59" s="15" t="s">
        <v>23</v>
      </c>
      <c r="G59" s="15"/>
      <c r="H59" s="15"/>
      <c r="I59" s="5">
        <f t="shared" si="9"/>
        <v>62</v>
      </c>
      <c r="J59" s="5" t="str">
        <f t="shared" si="9"/>
        <v>Guntars Brauns</v>
      </c>
      <c r="K59" s="5" t="str">
        <f t="shared" si="10"/>
        <v>Subaru Impreza</v>
      </c>
      <c r="L59" s="5">
        <f t="shared" si="11"/>
        <v>12</v>
      </c>
      <c r="R59" s="4"/>
    </row>
    <row r="60" spans="1:19" ht="13.5">
      <c r="A60" s="15">
        <v>13</v>
      </c>
      <c r="B60" s="15">
        <v>60</v>
      </c>
      <c r="C60" s="15" t="s">
        <v>119</v>
      </c>
      <c r="D60" s="28">
        <v>0.0022064814814814816</v>
      </c>
      <c r="E60" s="28">
        <f>D60-D48</f>
        <v>0.0003250000000000002</v>
      </c>
      <c r="F60" s="15" t="s">
        <v>36</v>
      </c>
      <c r="G60" s="15"/>
      <c r="H60" s="15"/>
      <c r="I60" s="5">
        <f t="shared" si="9"/>
        <v>60</v>
      </c>
      <c r="J60" s="5" t="str">
        <f t="shared" si="9"/>
        <v>Jurģis Meisters</v>
      </c>
      <c r="K60" s="5" t="str">
        <f t="shared" si="10"/>
        <v>Mitsubishi EVO VI</v>
      </c>
      <c r="L60" s="5">
        <f t="shared" si="11"/>
        <v>13</v>
      </c>
      <c r="R60" s="4"/>
      <c r="S60" s="4"/>
    </row>
    <row r="61" spans="1:19" ht="13.5">
      <c r="A61" s="15">
        <v>14</v>
      </c>
      <c r="B61" s="15">
        <v>68</v>
      </c>
      <c r="C61" s="15" t="s">
        <v>33</v>
      </c>
      <c r="D61" s="28">
        <v>0.0022875</v>
      </c>
      <c r="E61" s="28">
        <f>D61-D48</f>
        <v>0.00040601851851851866</v>
      </c>
      <c r="F61" s="15" t="s">
        <v>113</v>
      </c>
      <c r="G61" s="15"/>
      <c r="H61" s="15"/>
      <c r="I61" s="9">
        <f t="shared" si="9"/>
        <v>68</v>
      </c>
      <c r="J61" s="9" t="str">
        <f t="shared" si="9"/>
        <v>Jānis Lagzdiņš</v>
      </c>
      <c r="K61" s="9" t="str">
        <f t="shared" si="10"/>
        <v>Mitsubishi EVO</v>
      </c>
      <c r="L61" s="9">
        <f t="shared" si="11"/>
        <v>14</v>
      </c>
      <c r="R61" s="4"/>
      <c r="S61" s="4"/>
    </row>
    <row r="62" spans="9:19" ht="13.5">
      <c r="I62" s="10"/>
      <c r="J62" s="10"/>
      <c r="K62" s="10"/>
      <c r="L62" s="10"/>
      <c r="R62" s="4"/>
      <c r="S62" s="4"/>
    </row>
    <row r="63" spans="1:19" s="1" customFormat="1" ht="13.5">
      <c r="A63" s="3"/>
      <c r="B63" s="3"/>
      <c r="C63" s="3"/>
      <c r="D63" s="13"/>
      <c r="E63" s="13"/>
      <c r="F63" s="3"/>
      <c r="G63" s="3"/>
      <c r="H63" s="3"/>
      <c r="I63" s="6"/>
      <c r="J63" s="6"/>
      <c r="K63" s="6"/>
      <c r="L63" s="6"/>
      <c r="R63" s="7"/>
      <c r="S63" s="7"/>
    </row>
    <row r="64" spans="1:19" ht="13.5">
      <c r="A64" s="1"/>
      <c r="B64" s="1"/>
      <c r="C64" s="1"/>
      <c r="F64" s="1"/>
      <c r="I64" s="18" t="s">
        <v>144</v>
      </c>
      <c r="J64" s="6"/>
      <c r="K64" s="6"/>
      <c r="L64" s="6"/>
      <c r="R64" s="4"/>
      <c r="S64" s="4"/>
    </row>
    <row r="65" spans="1:19" ht="13.5">
      <c r="A65" s="3" t="s">
        <v>8</v>
      </c>
      <c r="I65" s="3" t="s">
        <v>4</v>
      </c>
      <c r="J65" s="3" t="s">
        <v>0</v>
      </c>
      <c r="K65" s="3" t="s">
        <v>1</v>
      </c>
      <c r="L65" s="3" t="s">
        <v>13</v>
      </c>
      <c r="R65" s="4"/>
      <c r="S65" s="4"/>
    </row>
    <row r="66" spans="1:19" ht="13.5">
      <c r="A66" s="3">
        <v>6</v>
      </c>
      <c r="B66" s="3">
        <v>8</v>
      </c>
      <c r="C66" s="3" t="s">
        <v>126</v>
      </c>
      <c r="D66" s="13">
        <v>0.002097222222222222</v>
      </c>
      <c r="E66" s="13">
        <v>0.0001300925925925926</v>
      </c>
      <c r="F66" s="3" t="s">
        <v>125</v>
      </c>
      <c r="I66" s="5">
        <f aca="true" t="shared" si="12" ref="I66:J74">B66</f>
        <v>8</v>
      </c>
      <c r="J66" s="5" t="str">
        <f t="shared" si="12"/>
        <v>Armands Cīrulnieks</v>
      </c>
      <c r="K66" s="5" t="str">
        <f aca="true" t="shared" si="13" ref="K66:K74">F66</f>
        <v>OPEL CORSA</v>
      </c>
      <c r="L66" s="5">
        <f aca="true" t="shared" si="14" ref="L66:L74">A66</f>
        <v>6</v>
      </c>
      <c r="R66" s="4"/>
      <c r="S66" s="4"/>
    </row>
    <row r="67" spans="1:19" ht="13.5">
      <c r="A67" s="3">
        <v>4</v>
      </c>
      <c r="B67" s="3">
        <v>9</v>
      </c>
      <c r="C67" s="3" t="s">
        <v>44</v>
      </c>
      <c r="D67" s="13">
        <v>0.0020152777777777777</v>
      </c>
      <c r="E67" s="13">
        <v>4.814814814814815E-05</v>
      </c>
      <c r="F67" s="3" t="s">
        <v>45</v>
      </c>
      <c r="I67" s="5">
        <f t="shared" si="12"/>
        <v>9</v>
      </c>
      <c r="J67" s="5" t="str">
        <f t="shared" si="12"/>
        <v>Ģirts Ozoliņš</v>
      </c>
      <c r="K67" s="5" t="str">
        <f t="shared" si="13"/>
        <v>Honda CRX</v>
      </c>
      <c r="L67" s="5">
        <f t="shared" si="14"/>
        <v>4</v>
      </c>
      <c r="R67" s="4"/>
      <c r="S67" s="4"/>
    </row>
    <row r="68" spans="1:19" ht="13.5">
      <c r="A68" s="3">
        <v>9</v>
      </c>
      <c r="B68" s="3">
        <v>10</v>
      </c>
      <c r="C68" s="3" t="s">
        <v>47</v>
      </c>
      <c r="D68" s="13">
        <v>0.002424074074074074</v>
      </c>
      <c r="E68" s="13">
        <v>0.00045694444444444434</v>
      </c>
      <c r="F68" s="3" t="s">
        <v>48</v>
      </c>
      <c r="I68" s="5">
        <f t="shared" si="12"/>
        <v>10</v>
      </c>
      <c r="J68" s="5" t="str">
        <f t="shared" si="12"/>
        <v>Adrians Pūga</v>
      </c>
      <c r="K68" s="5" t="str">
        <f t="shared" si="13"/>
        <v>Opel Astra</v>
      </c>
      <c r="L68" s="5">
        <f t="shared" si="14"/>
        <v>9</v>
      </c>
      <c r="R68" s="4"/>
      <c r="S68" s="4"/>
    </row>
    <row r="69" spans="1:12" ht="13.5">
      <c r="A69" s="3">
        <v>1</v>
      </c>
      <c r="B69" s="3">
        <v>11</v>
      </c>
      <c r="C69" s="3" t="s">
        <v>40</v>
      </c>
      <c r="D69" s="13">
        <v>0.0019671296296296294</v>
      </c>
      <c r="F69" s="3" t="s">
        <v>41</v>
      </c>
      <c r="G69" s="1"/>
      <c r="I69" s="5">
        <f t="shared" si="12"/>
        <v>11</v>
      </c>
      <c r="J69" s="5" t="str">
        <f t="shared" si="12"/>
        <v>Modris Žentiņš</v>
      </c>
      <c r="K69" s="5" t="str">
        <f t="shared" si="13"/>
        <v>Honda Civic</v>
      </c>
      <c r="L69" s="5">
        <f t="shared" si="14"/>
        <v>1</v>
      </c>
    </row>
    <row r="70" spans="1:12" ht="13.5">
      <c r="A70" s="3">
        <v>2</v>
      </c>
      <c r="B70" s="3">
        <v>12</v>
      </c>
      <c r="C70" s="3" t="s">
        <v>42</v>
      </c>
      <c r="D70" s="13">
        <v>0.0019925925925925927</v>
      </c>
      <c r="E70" s="13">
        <v>2.546296296296296E-05</v>
      </c>
      <c r="F70" s="3" t="s">
        <v>18</v>
      </c>
      <c r="H70" s="1"/>
      <c r="I70" s="5">
        <f t="shared" si="12"/>
        <v>12</v>
      </c>
      <c r="J70" s="5" t="str">
        <f t="shared" si="12"/>
        <v>Andris Aleksejevs</v>
      </c>
      <c r="K70" s="5" t="str">
        <f t="shared" si="13"/>
        <v>VW Golf II</v>
      </c>
      <c r="L70" s="5">
        <f t="shared" si="14"/>
        <v>2</v>
      </c>
    </row>
    <row r="71" spans="1:12" ht="13.5">
      <c r="A71" s="3">
        <v>5</v>
      </c>
      <c r="B71" s="3">
        <v>19</v>
      </c>
      <c r="C71" s="3" t="s">
        <v>124</v>
      </c>
      <c r="D71" s="13">
        <v>0.002046759259259259</v>
      </c>
      <c r="E71" s="13">
        <v>7.962962962962962E-05</v>
      </c>
      <c r="F71" s="3" t="s">
        <v>125</v>
      </c>
      <c r="I71" s="9">
        <f t="shared" si="12"/>
        <v>19</v>
      </c>
      <c r="J71" s="9" t="str">
        <f t="shared" si="12"/>
        <v>Ivars Cīrulnieks</v>
      </c>
      <c r="K71" s="9" t="str">
        <f t="shared" si="13"/>
        <v>OPEL CORSA</v>
      </c>
      <c r="L71" s="9">
        <f t="shared" si="14"/>
        <v>5</v>
      </c>
    </row>
    <row r="72" spans="1:18" ht="13.5">
      <c r="A72" s="3">
        <v>7</v>
      </c>
      <c r="B72" s="3">
        <v>23</v>
      </c>
      <c r="C72" s="3" t="s">
        <v>127</v>
      </c>
      <c r="D72" s="13">
        <v>0.002159722222222222</v>
      </c>
      <c r="E72" s="13">
        <v>0.0001925925925925926</v>
      </c>
      <c r="F72" s="3" t="s">
        <v>46</v>
      </c>
      <c r="I72" s="5">
        <f t="shared" si="12"/>
        <v>23</v>
      </c>
      <c r="J72" s="5" t="str">
        <f t="shared" si="12"/>
        <v>Mārtinš Stanke</v>
      </c>
      <c r="K72" s="5" t="str">
        <f t="shared" si="13"/>
        <v>Renault Clio</v>
      </c>
      <c r="L72" s="5">
        <f t="shared" si="14"/>
        <v>7</v>
      </c>
      <c r="R72" s="4"/>
    </row>
    <row r="73" spans="1:19" ht="13.5">
      <c r="A73" s="3">
        <v>3</v>
      </c>
      <c r="B73" s="3">
        <v>25</v>
      </c>
      <c r="C73" s="3" t="s">
        <v>121</v>
      </c>
      <c r="D73" s="13">
        <v>0.0020050925925925926</v>
      </c>
      <c r="E73" s="13">
        <v>3.7962962962962964E-05</v>
      </c>
      <c r="F73" s="3" t="s">
        <v>41</v>
      </c>
      <c r="I73" s="5">
        <f t="shared" si="12"/>
        <v>25</v>
      </c>
      <c r="J73" s="5" t="str">
        <f t="shared" si="12"/>
        <v>Varis Žentiņš</v>
      </c>
      <c r="K73" s="5" t="str">
        <f t="shared" si="13"/>
        <v>Honda Civic</v>
      </c>
      <c r="L73" s="5">
        <f t="shared" si="14"/>
        <v>3</v>
      </c>
      <c r="R73" s="4"/>
      <c r="S73" s="4"/>
    </row>
    <row r="74" spans="1:19" ht="13.5">
      <c r="A74" s="3">
        <v>8</v>
      </c>
      <c r="B74" s="3">
        <v>30</v>
      </c>
      <c r="C74" s="3" t="s">
        <v>128</v>
      </c>
      <c r="D74" s="13">
        <v>0.002213888888888889</v>
      </c>
      <c r="E74" s="13">
        <v>0.00024675925925925923</v>
      </c>
      <c r="F74" s="3" t="s">
        <v>125</v>
      </c>
      <c r="I74" s="9">
        <f t="shared" si="12"/>
        <v>30</v>
      </c>
      <c r="J74" s="9" t="str">
        <f t="shared" si="12"/>
        <v>Andris Šņukuts</v>
      </c>
      <c r="K74" s="9" t="str">
        <f t="shared" si="13"/>
        <v>OPEL CORSA</v>
      </c>
      <c r="L74" s="9">
        <f t="shared" si="14"/>
        <v>8</v>
      </c>
      <c r="R74" s="4"/>
      <c r="S74" s="4"/>
    </row>
    <row r="75" spans="8:19" ht="13.5">
      <c r="H75" s="6"/>
      <c r="I75" s="10"/>
      <c r="J75" s="10"/>
      <c r="K75" s="10"/>
      <c r="L75" s="10"/>
      <c r="R75" s="4"/>
      <c r="S75" s="4"/>
    </row>
    <row r="76" spans="9:19" ht="13.5">
      <c r="I76" s="6"/>
      <c r="J76" s="6"/>
      <c r="K76" s="6"/>
      <c r="L76" s="6"/>
      <c r="R76" s="4"/>
      <c r="S76" s="4"/>
    </row>
    <row r="77" spans="1:19" s="1" customFormat="1" ht="13.5">
      <c r="A77" s="3"/>
      <c r="B77" s="3"/>
      <c r="C77" s="3"/>
      <c r="D77" s="13"/>
      <c r="E77" s="13"/>
      <c r="F77" s="3"/>
      <c r="G77" s="3"/>
      <c r="H77" s="3"/>
      <c r="I77" s="6"/>
      <c r="J77" s="6"/>
      <c r="K77" s="6"/>
      <c r="L77" s="6"/>
      <c r="R77" s="7"/>
      <c r="S77" s="7"/>
    </row>
    <row r="78" spans="9:19" ht="13.5">
      <c r="I78" s="18" t="s">
        <v>145</v>
      </c>
      <c r="J78" s="6"/>
      <c r="K78" s="6"/>
      <c r="L78" s="6"/>
      <c r="R78" s="4"/>
      <c r="S78" s="4"/>
    </row>
    <row r="79" spans="1:19" ht="13.5">
      <c r="A79" s="3" t="s">
        <v>129</v>
      </c>
      <c r="I79" s="3" t="s">
        <v>4</v>
      </c>
      <c r="J79" s="3" t="s">
        <v>0</v>
      </c>
      <c r="K79" s="3" t="s">
        <v>1</v>
      </c>
      <c r="L79" s="3" t="s">
        <v>13</v>
      </c>
      <c r="R79" s="4"/>
      <c r="S79" s="4"/>
    </row>
    <row r="80" spans="1:19" ht="13.5">
      <c r="A80" s="3">
        <v>2</v>
      </c>
      <c r="B80" s="3">
        <v>17</v>
      </c>
      <c r="C80" s="3" t="s">
        <v>51</v>
      </c>
      <c r="D80" s="13">
        <v>0.001965277777777778</v>
      </c>
      <c r="E80" s="13">
        <v>9.259259259259259E-06</v>
      </c>
      <c r="F80" s="3" t="s">
        <v>16</v>
      </c>
      <c r="I80" s="5">
        <f aca="true" t="shared" si="15" ref="I80:J91">B80</f>
        <v>17</v>
      </c>
      <c r="J80" s="5" t="str">
        <f t="shared" si="15"/>
        <v>Sandis Laukšteins</v>
      </c>
      <c r="K80" s="5" t="str">
        <f aca="true" t="shared" si="16" ref="K80:K91">F80</f>
        <v>VW Golf</v>
      </c>
      <c r="L80" s="5">
        <f aca="true" t="shared" si="17" ref="L80:L91">A80</f>
        <v>2</v>
      </c>
      <c r="R80" s="4"/>
      <c r="S80" s="4"/>
    </row>
    <row r="81" spans="1:12" ht="13.5">
      <c r="A81" s="3">
        <v>10</v>
      </c>
      <c r="B81" s="3">
        <v>20</v>
      </c>
      <c r="C81" s="3" t="s">
        <v>58</v>
      </c>
      <c r="D81" s="13">
        <v>0.0021421296296296297</v>
      </c>
      <c r="E81" s="13">
        <v>0.00018611111111111107</v>
      </c>
      <c r="F81" s="3" t="s">
        <v>43</v>
      </c>
      <c r="I81" s="5">
        <f t="shared" si="15"/>
        <v>20</v>
      </c>
      <c r="J81" s="5" t="str">
        <f t="shared" si="15"/>
        <v>Edvards Egle</v>
      </c>
      <c r="K81" s="5" t="str">
        <f t="shared" si="16"/>
        <v>VW Golf 2</v>
      </c>
      <c r="L81" s="5">
        <f t="shared" si="17"/>
        <v>10</v>
      </c>
    </row>
    <row r="82" spans="1:12" ht="13.5">
      <c r="A82" s="3">
        <v>7</v>
      </c>
      <c r="B82" s="3">
        <v>21</v>
      </c>
      <c r="C82" s="3" t="s">
        <v>50</v>
      </c>
      <c r="D82" s="13">
        <v>0.002025</v>
      </c>
      <c r="E82" s="13">
        <v>6.898148148148148E-05</v>
      </c>
      <c r="F82" s="3" t="s">
        <v>45</v>
      </c>
      <c r="I82" s="9">
        <f t="shared" si="15"/>
        <v>21</v>
      </c>
      <c r="J82" s="9" t="str">
        <f t="shared" si="15"/>
        <v>Dairis Ozoliņš</v>
      </c>
      <c r="K82" s="9" t="str">
        <f t="shared" si="16"/>
        <v>Honda CRX</v>
      </c>
      <c r="L82" s="9">
        <f t="shared" si="17"/>
        <v>7</v>
      </c>
    </row>
    <row r="83" spans="1:12" ht="13.5">
      <c r="A83" s="3">
        <v>9</v>
      </c>
      <c r="B83" s="3">
        <v>22</v>
      </c>
      <c r="C83" s="3" t="s">
        <v>57</v>
      </c>
      <c r="D83" s="13">
        <v>0.0021310185185185186</v>
      </c>
      <c r="E83" s="13">
        <v>0.000175</v>
      </c>
      <c r="F83" s="3" t="s">
        <v>46</v>
      </c>
      <c r="I83" s="5">
        <f t="shared" si="15"/>
        <v>22</v>
      </c>
      <c r="J83" s="5" t="str">
        <f t="shared" si="15"/>
        <v>Zigmārs Lapa</v>
      </c>
      <c r="K83" s="5" t="str">
        <f t="shared" si="16"/>
        <v>Renault Clio</v>
      </c>
      <c r="L83" s="5">
        <f t="shared" si="17"/>
        <v>9</v>
      </c>
    </row>
    <row r="84" spans="1:18" ht="13.5">
      <c r="A84" s="3">
        <v>6</v>
      </c>
      <c r="B84" s="3">
        <v>24</v>
      </c>
      <c r="C84" s="3" t="s">
        <v>55</v>
      </c>
      <c r="D84" s="13">
        <v>0.002021296296296296</v>
      </c>
      <c r="E84" s="13">
        <v>6.527777777777778E-05</v>
      </c>
      <c r="F84" s="3" t="s">
        <v>48</v>
      </c>
      <c r="I84" s="5">
        <f t="shared" si="15"/>
        <v>24</v>
      </c>
      <c r="J84" s="5" t="str">
        <f t="shared" si="15"/>
        <v>Aivis Klibinskis</v>
      </c>
      <c r="K84" s="5" t="str">
        <f t="shared" si="16"/>
        <v>Opel Astra</v>
      </c>
      <c r="L84" s="5">
        <f t="shared" si="17"/>
        <v>6</v>
      </c>
      <c r="R84" s="4"/>
    </row>
    <row r="85" spans="1:19" ht="13.5">
      <c r="A85" s="3">
        <v>4</v>
      </c>
      <c r="B85" s="3">
        <v>26</v>
      </c>
      <c r="C85" s="3" t="s">
        <v>42</v>
      </c>
      <c r="D85" s="13">
        <v>0.0020046296296296296</v>
      </c>
      <c r="E85" s="13">
        <v>4.8611111111111115E-05</v>
      </c>
      <c r="F85" s="3" t="s">
        <v>18</v>
      </c>
      <c r="I85" s="5">
        <f t="shared" si="15"/>
        <v>26</v>
      </c>
      <c r="J85" s="5" t="str">
        <f t="shared" si="15"/>
        <v>Andris Aleksejevs</v>
      </c>
      <c r="K85" s="5" t="str">
        <f t="shared" si="16"/>
        <v>VW Golf II</v>
      </c>
      <c r="L85" s="5">
        <f t="shared" si="17"/>
        <v>4</v>
      </c>
      <c r="R85" s="4"/>
      <c r="S85" s="4"/>
    </row>
    <row r="86" spans="1:19" ht="13.5">
      <c r="A86" s="3">
        <v>3</v>
      </c>
      <c r="B86" s="3">
        <v>28</v>
      </c>
      <c r="C86" s="3" t="s">
        <v>54</v>
      </c>
      <c r="D86" s="13">
        <v>0.0019837962962962964</v>
      </c>
      <c r="E86" s="13">
        <v>2.7777777777777776E-05</v>
      </c>
      <c r="F86" s="3" t="s">
        <v>16</v>
      </c>
      <c r="G86" s="1"/>
      <c r="I86" s="5">
        <f t="shared" si="15"/>
        <v>28</v>
      </c>
      <c r="J86" s="5" t="str">
        <f t="shared" si="15"/>
        <v>Mairis Laukšteins</v>
      </c>
      <c r="K86" s="5" t="str">
        <f t="shared" si="16"/>
        <v>VW Golf</v>
      </c>
      <c r="L86" s="5">
        <f t="shared" si="17"/>
        <v>3</v>
      </c>
      <c r="R86" s="4"/>
      <c r="S86" s="4"/>
    </row>
    <row r="87" spans="1:19" ht="13.5">
      <c r="A87" s="1">
        <v>5</v>
      </c>
      <c r="B87" s="1">
        <v>32</v>
      </c>
      <c r="C87" s="1" t="s">
        <v>49</v>
      </c>
      <c r="D87" s="13">
        <v>0.0020194444444444444</v>
      </c>
      <c r="E87" s="13">
        <v>6.342592592592594E-05</v>
      </c>
      <c r="F87" s="1" t="s">
        <v>45</v>
      </c>
      <c r="H87" s="1"/>
      <c r="I87" s="5">
        <f t="shared" si="15"/>
        <v>32</v>
      </c>
      <c r="J87" s="5" t="str">
        <f t="shared" si="15"/>
        <v>Raivo Ozoliņš</v>
      </c>
      <c r="K87" s="5" t="str">
        <f t="shared" si="16"/>
        <v>Honda CRX</v>
      </c>
      <c r="L87" s="5">
        <f t="shared" si="17"/>
        <v>5</v>
      </c>
      <c r="R87" s="4"/>
      <c r="S87" s="4"/>
    </row>
    <row r="88" spans="1:19" ht="13.5">
      <c r="A88" s="3">
        <v>1</v>
      </c>
      <c r="B88" s="3">
        <v>35</v>
      </c>
      <c r="C88" s="3" t="s">
        <v>40</v>
      </c>
      <c r="D88" s="13">
        <v>0.0019560185185185184</v>
      </c>
      <c r="F88" s="3" t="s">
        <v>41</v>
      </c>
      <c r="I88" s="9">
        <f t="shared" si="15"/>
        <v>35</v>
      </c>
      <c r="J88" s="9" t="str">
        <f t="shared" si="15"/>
        <v>Modris Žentiņš</v>
      </c>
      <c r="K88" s="9" t="str">
        <f t="shared" si="16"/>
        <v>Honda Civic</v>
      </c>
      <c r="L88" s="9">
        <f t="shared" si="17"/>
        <v>1</v>
      </c>
      <c r="R88" s="4"/>
      <c r="S88" s="4"/>
    </row>
    <row r="89" spans="1:19" ht="13.5">
      <c r="A89" s="3">
        <v>12</v>
      </c>
      <c r="B89" s="3">
        <v>36</v>
      </c>
      <c r="C89" s="3" t="s">
        <v>132</v>
      </c>
      <c r="D89" s="13">
        <v>0.002214814814814815</v>
      </c>
      <c r="E89" s="13">
        <v>0.0002587962962962963</v>
      </c>
      <c r="F89" s="3" t="s">
        <v>43</v>
      </c>
      <c r="I89" s="5">
        <f t="shared" si="15"/>
        <v>36</v>
      </c>
      <c r="J89" s="5" t="str">
        <f t="shared" si="15"/>
        <v>Mārtiņš Druvaskalns</v>
      </c>
      <c r="K89" s="5" t="str">
        <f t="shared" si="16"/>
        <v>VW Golf 2</v>
      </c>
      <c r="L89" s="5">
        <f t="shared" si="17"/>
        <v>12</v>
      </c>
      <c r="R89" s="4"/>
      <c r="S89" s="4"/>
    </row>
    <row r="90" spans="1:21" ht="13.5">
      <c r="A90" s="3">
        <v>11</v>
      </c>
      <c r="B90" s="3">
        <v>69</v>
      </c>
      <c r="C90" s="3" t="s">
        <v>38</v>
      </c>
      <c r="D90" s="13">
        <v>0.0021444444444444445</v>
      </c>
      <c r="E90" s="13">
        <v>0.00018842592592592595</v>
      </c>
      <c r="F90" s="3" t="s">
        <v>131</v>
      </c>
      <c r="I90" s="5">
        <f t="shared" si="15"/>
        <v>69</v>
      </c>
      <c r="J90" s="5" t="str">
        <f t="shared" si="15"/>
        <v>Elmārs Tikums</v>
      </c>
      <c r="K90" s="5" t="str">
        <f t="shared" si="16"/>
        <v>Opel Ascona</v>
      </c>
      <c r="L90" s="5">
        <f t="shared" si="17"/>
        <v>11</v>
      </c>
      <c r="R90" s="4"/>
      <c r="S90" s="4"/>
      <c r="U90" s="4"/>
    </row>
    <row r="91" spans="1:12" s="1" customFormat="1" ht="13.5">
      <c r="A91" s="3">
        <v>8</v>
      </c>
      <c r="B91" s="3">
        <v>101</v>
      </c>
      <c r="C91" s="3" t="s">
        <v>53</v>
      </c>
      <c r="D91" s="13">
        <v>0.0020282407407407406</v>
      </c>
      <c r="E91" s="13">
        <v>7.222222222222223E-05</v>
      </c>
      <c r="F91" s="3" t="s">
        <v>130</v>
      </c>
      <c r="G91" s="3"/>
      <c r="H91" s="3"/>
      <c r="I91" s="9">
        <f t="shared" si="15"/>
        <v>101</v>
      </c>
      <c r="J91" s="9" t="str">
        <f t="shared" si="15"/>
        <v>Raivis Bartušauskis</v>
      </c>
      <c r="K91" s="9" t="str">
        <f t="shared" si="16"/>
        <v>Opel Corsa</v>
      </c>
      <c r="L91" s="9">
        <f t="shared" si="17"/>
        <v>8</v>
      </c>
    </row>
    <row r="92" spans="9:12" ht="13.5">
      <c r="I92" s="10"/>
      <c r="J92" s="10"/>
      <c r="K92" s="10"/>
      <c r="L92" s="10"/>
    </row>
    <row r="93" spans="9:12" ht="13.5">
      <c r="I93" s="6"/>
      <c r="J93" s="6"/>
      <c r="K93" s="6"/>
      <c r="L93" s="6"/>
    </row>
    <row r="94" spans="9:18" ht="13.5">
      <c r="I94" s="14" t="s">
        <v>146</v>
      </c>
      <c r="R94" s="4"/>
    </row>
    <row r="95" spans="1:19" ht="13.5">
      <c r="A95" s="3" t="s">
        <v>9</v>
      </c>
      <c r="I95" s="3" t="s">
        <v>4</v>
      </c>
      <c r="J95" s="3" t="s">
        <v>0</v>
      </c>
      <c r="K95" s="3" t="s">
        <v>1</v>
      </c>
      <c r="L95" s="3" t="s">
        <v>13</v>
      </c>
      <c r="R95" s="4"/>
      <c r="S95" s="4"/>
    </row>
    <row r="96" spans="1:12" ht="13.5">
      <c r="A96" s="3">
        <v>1</v>
      </c>
      <c r="B96" s="3">
        <v>31</v>
      </c>
      <c r="C96" s="3" t="s">
        <v>61</v>
      </c>
      <c r="D96" s="13">
        <v>0.001984259259259259</v>
      </c>
      <c r="F96" s="3" t="s">
        <v>60</v>
      </c>
      <c r="I96" s="5">
        <f aca="true" t="shared" si="18" ref="I96:J100">B96</f>
        <v>31</v>
      </c>
      <c r="J96" s="5" t="str">
        <f t="shared" si="18"/>
        <v>Aigars Tīdmanis</v>
      </c>
      <c r="K96" s="5" t="str">
        <f>F96</f>
        <v>BMW 325</v>
      </c>
      <c r="L96" s="5">
        <f>A96</f>
        <v>1</v>
      </c>
    </row>
    <row r="97" spans="1:12" ht="13.5">
      <c r="A97" s="3">
        <v>5</v>
      </c>
      <c r="B97" s="3">
        <v>33</v>
      </c>
      <c r="C97" s="3" t="s">
        <v>64</v>
      </c>
      <c r="D97" s="13">
        <v>0.0021</v>
      </c>
      <c r="E97" s="13">
        <v>0.00011574074074074073</v>
      </c>
      <c r="F97" s="3" t="s">
        <v>60</v>
      </c>
      <c r="I97" s="5">
        <f t="shared" si="18"/>
        <v>33</v>
      </c>
      <c r="J97" s="5" t="str">
        <f t="shared" si="18"/>
        <v>Gints Lapsa</v>
      </c>
      <c r="K97" s="5" t="str">
        <f>F97</f>
        <v>BMW 325</v>
      </c>
      <c r="L97" s="5">
        <f>A97</f>
        <v>5</v>
      </c>
    </row>
    <row r="98" spans="1:12" ht="13.5">
      <c r="A98" s="3">
        <v>4</v>
      </c>
      <c r="B98" s="3">
        <v>38</v>
      </c>
      <c r="C98" s="3" t="s">
        <v>65</v>
      </c>
      <c r="D98" s="13">
        <v>0.0020310185185185184</v>
      </c>
      <c r="E98" s="13">
        <v>4.6759259259259254E-05</v>
      </c>
      <c r="F98" s="3" t="s">
        <v>66</v>
      </c>
      <c r="G98" s="1"/>
      <c r="I98" s="9">
        <f t="shared" si="18"/>
        <v>38</v>
      </c>
      <c r="J98" s="9" t="str">
        <f t="shared" si="18"/>
        <v>Jānis Apsītis</v>
      </c>
      <c r="K98" s="9" t="str">
        <f>F98</f>
        <v>BMW 316</v>
      </c>
      <c r="L98" s="9">
        <f>A98</f>
        <v>4</v>
      </c>
    </row>
    <row r="99" spans="1:12" ht="13.5">
      <c r="A99" s="3">
        <v>3</v>
      </c>
      <c r="B99" s="3">
        <v>44</v>
      </c>
      <c r="C99" s="3" t="s">
        <v>63</v>
      </c>
      <c r="D99" s="13">
        <v>0.002024537037037037</v>
      </c>
      <c r="E99" s="13">
        <v>4.027777777777778E-05</v>
      </c>
      <c r="F99" s="3" t="s">
        <v>60</v>
      </c>
      <c r="H99" s="1"/>
      <c r="I99" s="5">
        <f t="shared" si="18"/>
        <v>44</v>
      </c>
      <c r="J99" s="5" t="str">
        <f t="shared" si="18"/>
        <v>Gundars Tīdmanis</v>
      </c>
      <c r="K99" s="5" t="str">
        <f>F99</f>
        <v>BMW 325</v>
      </c>
      <c r="L99" s="5">
        <f>A99</f>
        <v>3</v>
      </c>
    </row>
    <row r="100" spans="1:12" ht="13.5">
      <c r="A100" s="1">
        <v>2</v>
      </c>
      <c r="B100" s="1">
        <v>96</v>
      </c>
      <c r="C100" s="1" t="s">
        <v>134</v>
      </c>
      <c r="D100" s="13">
        <v>0.002</v>
      </c>
      <c r="E100" s="13">
        <v>1.574074074074074E-05</v>
      </c>
      <c r="F100" s="1" t="s">
        <v>60</v>
      </c>
      <c r="I100" s="9">
        <f t="shared" si="18"/>
        <v>96</v>
      </c>
      <c r="J100" s="9" t="str">
        <f t="shared" si="18"/>
        <v>Raivis Galviņš</v>
      </c>
      <c r="K100" s="9" t="str">
        <f>F100</f>
        <v>BMW 325</v>
      </c>
      <c r="L100" s="9">
        <f>A100</f>
        <v>2</v>
      </c>
    </row>
    <row r="101" spans="1:12" ht="13.5">
      <c r="A101" s="1"/>
      <c r="B101" s="1"/>
      <c r="C101" s="1"/>
      <c r="F101" s="1"/>
      <c r="I101" s="10"/>
      <c r="J101" s="10"/>
      <c r="K101" s="10"/>
      <c r="L101" s="10"/>
    </row>
    <row r="102" spans="1:12" ht="13.5">
      <c r="A102" s="1"/>
      <c r="B102" s="1"/>
      <c r="C102" s="1"/>
      <c r="F102" s="1"/>
      <c r="I102" s="6"/>
      <c r="J102" s="6"/>
      <c r="K102" s="6"/>
      <c r="L102" s="6"/>
    </row>
    <row r="103" spans="1:12" ht="13.5">
      <c r="A103" s="1"/>
      <c r="B103" s="1"/>
      <c r="C103" s="1"/>
      <c r="F103" s="1"/>
      <c r="I103" s="6"/>
      <c r="J103" s="6"/>
      <c r="K103" s="6"/>
      <c r="L103" s="6"/>
    </row>
    <row r="105" ht="13.5">
      <c r="I105" s="14" t="s">
        <v>136</v>
      </c>
    </row>
    <row r="106" spans="1:12" ht="13.5">
      <c r="A106" s="3" t="s">
        <v>136</v>
      </c>
      <c r="I106" s="3" t="s">
        <v>4</v>
      </c>
      <c r="J106" s="3" t="s">
        <v>0</v>
      </c>
      <c r="K106" s="3" t="s">
        <v>1</v>
      </c>
      <c r="L106" s="3" t="s">
        <v>13</v>
      </c>
    </row>
    <row r="107" spans="1:12" ht="13.5">
      <c r="A107" s="3">
        <v>2</v>
      </c>
      <c r="B107" s="3">
        <v>2</v>
      </c>
      <c r="C107" s="3" t="s">
        <v>137</v>
      </c>
      <c r="D107" s="13">
        <v>0.002065972222222222</v>
      </c>
      <c r="E107" s="13">
        <v>9.49074074074074E-06</v>
      </c>
      <c r="F107" s="3" t="s">
        <v>69</v>
      </c>
      <c r="I107" s="5">
        <f aca="true" t="shared" si="19" ref="I107:J115">B107</f>
        <v>2</v>
      </c>
      <c r="J107" s="5" t="str">
        <f t="shared" si="19"/>
        <v>Raivis Grīnfelds</v>
      </c>
      <c r="K107" s="5" t="str">
        <f aca="true" t="shared" si="20" ref="K107:K115">F107</f>
        <v>VAZ 2103</v>
      </c>
      <c r="L107" s="5">
        <f aca="true" t="shared" si="21" ref="L107:L115">A107</f>
        <v>2</v>
      </c>
    </row>
    <row r="108" spans="1:12" ht="13.5">
      <c r="A108" s="14">
        <v>6</v>
      </c>
      <c r="B108" s="3">
        <v>3</v>
      </c>
      <c r="C108" s="3" t="s">
        <v>74</v>
      </c>
      <c r="D108" s="13">
        <v>0.0021657407407407406</v>
      </c>
      <c r="E108" s="13">
        <v>0.00010925925925925925</v>
      </c>
      <c r="F108" s="3" t="s">
        <v>75</v>
      </c>
      <c r="I108" s="5">
        <f t="shared" si="19"/>
        <v>3</v>
      </c>
      <c r="J108" s="5" t="str">
        <f t="shared" si="19"/>
        <v>Gatis Liepiņš</v>
      </c>
      <c r="K108" s="5" t="str">
        <f t="shared" si="20"/>
        <v>VAZ 2107</v>
      </c>
      <c r="L108" s="5">
        <f t="shared" si="21"/>
        <v>6</v>
      </c>
    </row>
    <row r="109" spans="1:12" ht="13.5">
      <c r="A109" s="3">
        <v>8</v>
      </c>
      <c r="B109" s="3">
        <v>4</v>
      </c>
      <c r="C109" s="3" t="s">
        <v>73</v>
      </c>
      <c r="D109" s="13">
        <v>0.002226851851851852</v>
      </c>
      <c r="E109" s="13">
        <v>0.0001703703703703704</v>
      </c>
      <c r="F109" s="3" t="s">
        <v>68</v>
      </c>
      <c r="I109" s="9">
        <f t="shared" si="19"/>
        <v>4</v>
      </c>
      <c r="J109" s="9" t="str">
        <f t="shared" si="19"/>
        <v>Roberts Loķis</v>
      </c>
      <c r="K109" s="9" t="str">
        <f t="shared" si="20"/>
        <v>VAZ 2105</v>
      </c>
      <c r="L109" s="9">
        <f t="shared" si="21"/>
        <v>8</v>
      </c>
    </row>
    <row r="110" spans="1:12" ht="13.5">
      <c r="A110" s="3">
        <v>5</v>
      </c>
      <c r="B110" s="3">
        <v>5</v>
      </c>
      <c r="C110" s="3" t="s">
        <v>72</v>
      </c>
      <c r="D110" s="13">
        <v>0.002149537037037037</v>
      </c>
      <c r="E110" s="13">
        <v>9.305555555555553E-05</v>
      </c>
      <c r="F110" s="3" t="s">
        <v>68</v>
      </c>
      <c r="I110" s="5">
        <f t="shared" si="19"/>
        <v>5</v>
      </c>
      <c r="J110" s="5" t="str">
        <f t="shared" si="19"/>
        <v>Arvis Grīnītis</v>
      </c>
      <c r="K110" s="5" t="str">
        <f t="shared" si="20"/>
        <v>VAZ 2105</v>
      </c>
      <c r="L110" s="5">
        <f t="shared" si="21"/>
        <v>5</v>
      </c>
    </row>
    <row r="111" spans="1:12" ht="13.5">
      <c r="A111" s="3">
        <v>4</v>
      </c>
      <c r="B111" s="3">
        <v>6</v>
      </c>
      <c r="C111" s="3" t="s">
        <v>70</v>
      </c>
      <c r="D111" s="13">
        <v>0.0020949074074074073</v>
      </c>
      <c r="E111" s="13">
        <v>3.8425925925925924E-05</v>
      </c>
      <c r="F111" s="3" t="s">
        <v>71</v>
      </c>
      <c r="I111" s="5">
        <f t="shared" si="19"/>
        <v>6</v>
      </c>
      <c r="J111" s="5" t="str">
        <f t="shared" si="19"/>
        <v>Egils Olekts</v>
      </c>
      <c r="K111" s="5" t="str">
        <f t="shared" si="20"/>
        <v>VAZ 21061</v>
      </c>
      <c r="L111" s="5">
        <f t="shared" si="21"/>
        <v>4</v>
      </c>
    </row>
    <row r="112" spans="1:12" ht="13.5">
      <c r="A112" s="3">
        <v>3</v>
      </c>
      <c r="B112" s="3">
        <v>7</v>
      </c>
      <c r="C112" s="3" t="s">
        <v>76</v>
      </c>
      <c r="D112" s="13">
        <v>0.0020902777777777777</v>
      </c>
      <c r="E112" s="13">
        <v>3.3796296296296295E-05</v>
      </c>
      <c r="F112" s="3" t="s">
        <v>75</v>
      </c>
      <c r="I112" s="9">
        <f t="shared" si="19"/>
        <v>7</v>
      </c>
      <c r="J112" s="9" t="str">
        <f t="shared" si="19"/>
        <v>Kalvis Tēts</v>
      </c>
      <c r="K112" s="9" t="str">
        <f t="shared" si="20"/>
        <v>VAZ 2107</v>
      </c>
      <c r="L112" s="9">
        <f t="shared" si="21"/>
        <v>3</v>
      </c>
    </row>
    <row r="113" spans="1:12" ht="13.5">
      <c r="A113" s="3">
        <v>7</v>
      </c>
      <c r="B113" s="3">
        <v>14</v>
      </c>
      <c r="C113" s="3" t="s">
        <v>78</v>
      </c>
      <c r="D113" s="8">
        <v>0.0022046296296296297</v>
      </c>
      <c r="E113" s="8">
        <v>0.00014814814814814815</v>
      </c>
      <c r="F113" s="3" t="s">
        <v>69</v>
      </c>
      <c r="I113" s="5">
        <f t="shared" si="19"/>
        <v>14</v>
      </c>
      <c r="J113" s="5" t="str">
        <f t="shared" si="19"/>
        <v>Ralfs Jānis Grīnfelds</v>
      </c>
      <c r="K113" s="5" t="str">
        <f t="shared" si="20"/>
        <v>VAZ 2103</v>
      </c>
      <c r="L113" s="5">
        <f t="shared" si="21"/>
        <v>7</v>
      </c>
    </row>
    <row r="114" spans="1:12" ht="13.5">
      <c r="A114" s="3">
        <v>9</v>
      </c>
      <c r="B114" s="3">
        <v>15</v>
      </c>
      <c r="C114" s="3" t="s">
        <v>138</v>
      </c>
      <c r="D114" s="13">
        <v>0.0022300925925925925</v>
      </c>
      <c r="E114" s="13">
        <v>0.00017361111111111112</v>
      </c>
      <c r="F114" s="3" t="s">
        <v>68</v>
      </c>
      <c r="I114" s="5">
        <f t="shared" si="19"/>
        <v>15</v>
      </c>
      <c r="J114" s="5" t="str">
        <f t="shared" si="19"/>
        <v>Rūdolfs Grahoļskis</v>
      </c>
      <c r="K114" s="5" t="str">
        <f t="shared" si="20"/>
        <v>VAZ 2105</v>
      </c>
      <c r="L114" s="5">
        <f t="shared" si="21"/>
        <v>9</v>
      </c>
    </row>
    <row r="115" spans="1:12" ht="13.5">
      <c r="A115" s="3">
        <v>1</v>
      </c>
      <c r="B115" s="3">
        <v>16</v>
      </c>
      <c r="C115" s="3" t="s">
        <v>67</v>
      </c>
      <c r="D115" s="13">
        <v>0.0020564814814814816</v>
      </c>
      <c r="F115" s="3" t="s">
        <v>68</v>
      </c>
      <c r="I115" s="5">
        <f t="shared" si="19"/>
        <v>16</v>
      </c>
      <c r="J115" s="5" t="str">
        <f t="shared" si="19"/>
        <v>Edgars Grīnītis</v>
      </c>
      <c r="K115" s="5" t="str">
        <f t="shared" si="20"/>
        <v>VAZ 2105</v>
      </c>
      <c r="L115" s="5">
        <f t="shared" si="21"/>
        <v>1</v>
      </c>
    </row>
    <row r="118" ht="13.5">
      <c r="I118" s="14" t="s">
        <v>147</v>
      </c>
    </row>
    <row r="119" spans="1:12" ht="13.5">
      <c r="A119" s="3" t="s">
        <v>139</v>
      </c>
      <c r="I119" s="3" t="s">
        <v>4</v>
      </c>
      <c r="J119" s="3" t="s">
        <v>0</v>
      </c>
      <c r="K119" s="3" t="s">
        <v>1</v>
      </c>
      <c r="L119" s="3" t="s">
        <v>13</v>
      </c>
    </row>
    <row r="120" spans="1:12" ht="13.5">
      <c r="A120" s="3">
        <v>2</v>
      </c>
      <c r="B120" s="3">
        <v>48</v>
      </c>
      <c r="C120" s="3" t="s">
        <v>21</v>
      </c>
      <c r="D120" s="13">
        <v>0.0019185185185185184</v>
      </c>
      <c r="E120" s="13">
        <v>9.722222222222223E-06</v>
      </c>
      <c r="F120" s="3" t="s">
        <v>120</v>
      </c>
      <c r="I120" s="5">
        <f aca="true" t="shared" si="22" ref="I120:J123">B120</f>
        <v>48</v>
      </c>
      <c r="J120" s="5" t="str">
        <f t="shared" si="22"/>
        <v>Toms Lielkājis</v>
      </c>
      <c r="K120" s="5" t="str">
        <f>F120</f>
        <v>SUBARU STI</v>
      </c>
      <c r="L120" s="5">
        <f>A120</f>
        <v>2</v>
      </c>
    </row>
    <row r="121" spans="1:12" ht="13.5">
      <c r="A121" s="3">
        <v>1</v>
      </c>
      <c r="B121" s="3">
        <v>102</v>
      </c>
      <c r="C121" s="3" t="s">
        <v>115</v>
      </c>
      <c r="D121" s="13">
        <v>0.0019087962962962965</v>
      </c>
      <c r="F121" s="3" t="s">
        <v>113</v>
      </c>
      <c r="I121" s="5">
        <f t="shared" si="22"/>
        <v>102</v>
      </c>
      <c r="J121" s="5" t="str">
        <f t="shared" si="22"/>
        <v>Zintis Dāvidsons</v>
      </c>
      <c r="K121" s="5" t="str">
        <f>F121</f>
        <v>Mitsubishi EVO</v>
      </c>
      <c r="L121" s="5">
        <f>A121</f>
        <v>1</v>
      </c>
    </row>
    <row r="122" spans="1:12" ht="13.5">
      <c r="A122" s="3">
        <v>3</v>
      </c>
      <c r="B122" s="3">
        <v>103</v>
      </c>
      <c r="C122" s="3" t="s">
        <v>116</v>
      </c>
      <c r="D122" s="13">
        <v>0.0019194444444444448</v>
      </c>
      <c r="E122" s="13">
        <v>1.064814814814815E-05</v>
      </c>
      <c r="F122" s="3" t="s">
        <v>113</v>
      </c>
      <c r="I122" s="9">
        <f t="shared" si="22"/>
        <v>103</v>
      </c>
      <c r="J122" s="9" t="str">
        <f t="shared" si="22"/>
        <v>Agris Brediks</v>
      </c>
      <c r="K122" s="9" t="str">
        <f>F122</f>
        <v>Mitsubishi EVO</v>
      </c>
      <c r="L122" s="9">
        <f>A122</f>
        <v>3</v>
      </c>
    </row>
    <row r="123" spans="1:12" ht="13.5">
      <c r="A123" s="3">
        <v>4</v>
      </c>
      <c r="B123" s="3">
        <v>104</v>
      </c>
      <c r="C123" s="3" t="s">
        <v>39</v>
      </c>
      <c r="D123" s="13">
        <v>0.0020259259259259262</v>
      </c>
      <c r="E123" s="13">
        <v>0.00011712962962962963</v>
      </c>
      <c r="F123" s="3" t="s">
        <v>23</v>
      </c>
      <c r="I123" s="5">
        <f t="shared" si="22"/>
        <v>104</v>
      </c>
      <c r="J123" s="5" t="str">
        <f t="shared" si="22"/>
        <v>Guntars Brauns</v>
      </c>
      <c r="K123" s="5" t="str">
        <f>F123</f>
        <v>Subaru Impreza</v>
      </c>
      <c r="L123" s="5">
        <f>A123</f>
        <v>4</v>
      </c>
    </row>
    <row r="124" spans="9:12" ht="13.5">
      <c r="I124" s="10"/>
      <c r="J124" s="10"/>
      <c r="K124" s="10"/>
      <c r="L124" s="10"/>
    </row>
    <row r="125" spans="9:12" ht="13.5">
      <c r="I125" s="6"/>
      <c r="J125" s="6"/>
      <c r="K125" s="6"/>
      <c r="L125" s="6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8"/>
  <sheetViews>
    <sheetView workbookViewId="0" topLeftCell="A97">
      <selection activeCell="L116" sqref="L116"/>
    </sheetView>
  </sheetViews>
  <sheetFormatPr defaultColWidth="9.140625" defaultRowHeight="15"/>
  <cols>
    <col min="1" max="1" width="9.140625" style="20" customWidth="1"/>
    <col min="2" max="2" width="19.140625" style="22" bestFit="1" customWidth="1"/>
    <col min="3" max="3" width="18.421875" style="22" bestFit="1" customWidth="1"/>
    <col min="4" max="4" width="6.7109375" style="21" bestFit="1" customWidth="1"/>
    <col min="5" max="5" width="5.28125" style="21" customWidth="1"/>
    <col min="6" max="6" width="5.421875" style="21" customWidth="1"/>
    <col min="7" max="7" width="6.28125" style="20" customWidth="1"/>
    <col min="8" max="8" width="9.140625" style="20" customWidth="1"/>
    <col min="9" max="16384" width="9.140625" style="2" customWidth="1"/>
  </cols>
  <sheetData>
    <row r="1" spans="1:11" s="1" customFormat="1" ht="15">
      <c r="A1" s="19" t="s">
        <v>2</v>
      </c>
      <c r="B1" s="20"/>
      <c r="C1" s="20"/>
      <c r="D1" s="21"/>
      <c r="E1" s="21"/>
      <c r="F1" s="21"/>
      <c r="G1" s="20"/>
      <c r="H1" s="20"/>
      <c r="I1" s="11"/>
      <c r="J1" s="2"/>
      <c r="K1" s="2"/>
    </row>
    <row r="2" spans="1:9" ht="15">
      <c r="A2" s="26" t="s">
        <v>4</v>
      </c>
      <c r="B2" s="27" t="s">
        <v>0</v>
      </c>
      <c r="C2" s="27" t="s">
        <v>1</v>
      </c>
      <c r="D2" s="25" t="s">
        <v>10</v>
      </c>
      <c r="E2" s="25" t="s">
        <v>11</v>
      </c>
      <c r="F2" s="25" t="s">
        <v>12</v>
      </c>
      <c r="G2" s="26" t="s">
        <v>13</v>
      </c>
      <c r="H2" s="26" t="s">
        <v>3</v>
      </c>
      <c r="I2" s="12"/>
    </row>
    <row r="3" spans="1:9" ht="15">
      <c r="A3" s="26">
        <v>43</v>
      </c>
      <c r="B3" s="26" t="s">
        <v>82</v>
      </c>
      <c r="C3" s="26" t="s">
        <v>18</v>
      </c>
      <c r="D3" s="25">
        <v>1</v>
      </c>
      <c r="E3" s="27">
        <v>1</v>
      </c>
      <c r="F3" s="5">
        <v>1</v>
      </c>
      <c r="G3" s="26">
        <f aca="true" t="shared" si="0" ref="G3:G16">SUM(D3:F3)-MAX(D3:F3)</f>
        <v>2</v>
      </c>
      <c r="H3" s="26">
        <v>1</v>
      </c>
      <c r="I3" s="12"/>
    </row>
    <row r="4" spans="1:8" ht="13.5">
      <c r="A4" s="26">
        <v>55</v>
      </c>
      <c r="B4" s="26" t="s">
        <v>83</v>
      </c>
      <c r="C4" s="26" t="s">
        <v>84</v>
      </c>
      <c r="D4" s="25">
        <v>2</v>
      </c>
      <c r="E4" s="27">
        <v>2</v>
      </c>
      <c r="F4" s="5">
        <v>2</v>
      </c>
      <c r="G4" s="26">
        <f t="shared" si="0"/>
        <v>4</v>
      </c>
      <c r="H4" s="26">
        <v>2</v>
      </c>
    </row>
    <row r="5" spans="1:8" ht="13.5">
      <c r="A5" s="26">
        <v>64</v>
      </c>
      <c r="B5" s="26" t="s">
        <v>17</v>
      </c>
      <c r="C5" s="26" t="s">
        <v>18</v>
      </c>
      <c r="D5" s="25">
        <v>3</v>
      </c>
      <c r="E5" s="27">
        <v>3</v>
      </c>
      <c r="F5" s="5">
        <v>3</v>
      </c>
      <c r="G5" s="26">
        <f t="shared" si="0"/>
        <v>6</v>
      </c>
      <c r="H5" s="26">
        <v>3</v>
      </c>
    </row>
    <row r="6" spans="1:8" ht="13.5">
      <c r="A6" s="26">
        <v>97</v>
      </c>
      <c r="B6" s="26" t="s">
        <v>15</v>
      </c>
      <c r="C6" s="26" t="s">
        <v>84</v>
      </c>
      <c r="D6" s="25">
        <v>12</v>
      </c>
      <c r="E6" s="27">
        <v>4</v>
      </c>
      <c r="F6" s="5">
        <v>4</v>
      </c>
      <c r="G6" s="26">
        <f t="shared" si="0"/>
        <v>8</v>
      </c>
      <c r="H6" s="26">
        <v>4</v>
      </c>
    </row>
    <row r="7" spans="1:8" ht="13.5">
      <c r="A7" s="26">
        <v>100</v>
      </c>
      <c r="B7" s="26" t="s">
        <v>85</v>
      </c>
      <c r="C7" s="26" t="s">
        <v>86</v>
      </c>
      <c r="D7" s="25">
        <v>4</v>
      </c>
      <c r="E7" s="27">
        <v>5</v>
      </c>
      <c r="F7" s="5">
        <v>5</v>
      </c>
      <c r="G7" s="26">
        <f t="shared" si="0"/>
        <v>9</v>
      </c>
      <c r="H7" s="26">
        <v>5</v>
      </c>
    </row>
    <row r="8" spans="1:8" ht="13.5">
      <c r="A8" s="26">
        <v>95</v>
      </c>
      <c r="B8" s="26" t="s">
        <v>89</v>
      </c>
      <c r="C8" s="26" t="s">
        <v>77</v>
      </c>
      <c r="D8" s="25">
        <v>6</v>
      </c>
      <c r="E8" s="27">
        <v>6</v>
      </c>
      <c r="F8" s="5">
        <v>10</v>
      </c>
      <c r="G8" s="26">
        <f t="shared" si="0"/>
        <v>12</v>
      </c>
      <c r="H8" s="26">
        <v>6</v>
      </c>
    </row>
    <row r="9" spans="1:8" ht="13.5">
      <c r="A9" s="26">
        <v>42</v>
      </c>
      <c r="B9" s="26" t="s">
        <v>87</v>
      </c>
      <c r="C9" s="26" t="s">
        <v>88</v>
      </c>
      <c r="D9" s="25">
        <v>5</v>
      </c>
      <c r="E9" s="27">
        <v>8</v>
      </c>
      <c r="F9" s="5">
        <v>8</v>
      </c>
      <c r="G9" s="26">
        <f t="shared" si="0"/>
        <v>13</v>
      </c>
      <c r="H9" s="26">
        <v>7</v>
      </c>
    </row>
    <row r="10" spans="1:11" ht="13.5">
      <c r="A10" s="26">
        <v>54</v>
      </c>
      <c r="B10" s="26" t="s">
        <v>94</v>
      </c>
      <c r="C10" s="26" t="s">
        <v>95</v>
      </c>
      <c r="D10" s="25">
        <v>11</v>
      </c>
      <c r="E10" s="27">
        <v>7</v>
      </c>
      <c r="F10" s="5">
        <v>6</v>
      </c>
      <c r="G10" s="26">
        <f t="shared" si="0"/>
        <v>13</v>
      </c>
      <c r="H10" s="26">
        <v>8</v>
      </c>
      <c r="K10" s="1"/>
    </row>
    <row r="11" spans="1:11" s="1" customFormat="1" ht="13.5">
      <c r="A11" s="26">
        <v>85</v>
      </c>
      <c r="B11" s="26" t="s">
        <v>19</v>
      </c>
      <c r="C11" s="26" t="s">
        <v>16</v>
      </c>
      <c r="D11" s="25">
        <v>8</v>
      </c>
      <c r="E11" s="27">
        <v>11</v>
      </c>
      <c r="F11" s="5">
        <v>7</v>
      </c>
      <c r="G11" s="26">
        <f t="shared" si="0"/>
        <v>15</v>
      </c>
      <c r="H11" s="26">
        <v>9</v>
      </c>
      <c r="K11" s="2"/>
    </row>
    <row r="12" spans="1:8" ht="13.5">
      <c r="A12" s="26">
        <v>40</v>
      </c>
      <c r="B12" s="26" t="s">
        <v>90</v>
      </c>
      <c r="C12" s="26" t="s">
        <v>86</v>
      </c>
      <c r="D12" s="25">
        <v>7</v>
      </c>
      <c r="E12" s="27">
        <v>9</v>
      </c>
      <c r="F12" s="5">
        <v>9</v>
      </c>
      <c r="G12" s="26">
        <f t="shared" si="0"/>
        <v>16</v>
      </c>
      <c r="H12" s="26">
        <v>10</v>
      </c>
    </row>
    <row r="13" spans="1:10" ht="13.5">
      <c r="A13" s="26">
        <v>74</v>
      </c>
      <c r="B13" s="26" t="s">
        <v>91</v>
      </c>
      <c r="C13" s="26" t="s">
        <v>77</v>
      </c>
      <c r="D13" s="25">
        <v>9</v>
      </c>
      <c r="E13" s="27">
        <v>10</v>
      </c>
      <c r="F13" s="5">
        <v>12</v>
      </c>
      <c r="G13" s="26">
        <f t="shared" si="0"/>
        <v>19</v>
      </c>
      <c r="H13" s="26">
        <v>11</v>
      </c>
      <c r="I13" s="3"/>
      <c r="J13" s="3"/>
    </row>
    <row r="14" spans="1:10" ht="13.5">
      <c r="A14" s="26">
        <v>39</v>
      </c>
      <c r="B14" s="26" t="s">
        <v>92</v>
      </c>
      <c r="C14" s="26" t="s">
        <v>93</v>
      </c>
      <c r="D14" s="25">
        <v>10</v>
      </c>
      <c r="E14" s="27">
        <v>12</v>
      </c>
      <c r="F14" s="5">
        <v>11</v>
      </c>
      <c r="G14" s="26">
        <f t="shared" si="0"/>
        <v>21</v>
      </c>
      <c r="H14" s="26">
        <v>12</v>
      </c>
      <c r="I14" s="3"/>
      <c r="J14" s="3"/>
    </row>
    <row r="15" spans="1:10" ht="13.5">
      <c r="A15" s="26">
        <v>41</v>
      </c>
      <c r="B15" s="26" t="s">
        <v>96</v>
      </c>
      <c r="C15" s="26" t="s">
        <v>18</v>
      </c>
      <c r="D15" s="25">
        <v>14</v>
      </c>
      <c r="E15" s="27">
        <v>13</v>
      </c>
      <c r="F15" s="5">
        <v>13</v>
      </c>
      <c r="G15" s="26">
        <f t="shared" si="0"/>
        <v>26</v>
      </c>
      <c r="H15" s="26">
        <v>13</v>
      </c>
      <c r="I15" s="3"/>
      <c r="J15" s="3"/>
    </row>
    <row r="16" spans="1:10" ht="13.5">
      <c r="A16" s="26">
        <v>53</v>
      </c>
      <c r="B16" s="26" t="s">
        <v>20</v>
      </c>
      <c r="C16" s="26" t="s">
        <v>84</v>
      </c>
      <c r="D16" s="25">
        <v>13</v>
      </c>
      <c r="E16" s="27">
        <v>14</v>
      </c>
      <c r="F16" s="5">
        <v>14</v>
      </c>
      <c r="G16" s="26">
        <f t="shared" si="0"/>
        <v>27</v>
      </c>
      <c r="H16" s="26">
        <v>14</v>
      </c>
      <c r="I16" s="3"/>
      <c r="J16" s="3"/>
    </row>
    <row r="17" spans="2:9" ht="13.5">
      <c r="B17" s="20"/>
      <c r="C17" s="20"/>
      <c r="I17" s="3"/>
    </row>
    <row r="18" spans="2:9" ht="13.5">
      <c r="B18" s="20"/>
      <c r="C18" s="20"/>
      <c r="I18" s="3"/>
    </row>
    <row r="19" spans="1:3" ht="13.5">
      <c r="A19" s="19" t="s">
        <v>141</v>
      </c>
      <c r="B19" s="20"/>
      <c r="C19" s="20"/>
    </row>
    <row r="20" spans="1:11" ht="13.5">
      <c r="A20" s="26" t="s">
        <v>4</v>
      </c>
      <c r="B20" s="27" t="s">
        <v>0</v>
      </c>
      <c r="C20" s="27" t="s">
        <v>1</v>
      </c>
      <c r="D20" s="25" t="s">
        <v>10</v>
      </c>
      <c r="E20" s="25" t="s">
        <v>11</v>
      </c>
      <c r="F20" s="25" t="s">
        <v>12</v>
      </c>
      <c r="G20" s="26" t="s">
        <v>13</v>
      </c>
      <c r="H20" s="26" t="s">
        <v>3</v>
      </c>
      <c r="K20" s="1"/>
    </row>
    <row r="21" spans="1:11" s="1" customFormat="1" ht="13.5">
      <c r="A21" s="26">
        <v>47</v>
      </c>
      <c r="B21" s="26" t="s">
        <v>97</v>
      </c>
      <c r="C21" s="26" t="s">
        <v>25</v>
      </c>
      <c r="D21" s="25">
        <v>1</v>
      </c>
      <c r="E21" s="27">
        <v>4</v>
      </c>
      <c r="F21" s="5">
        <v>1</v>
      </c>
      <c r="G21" s="26">
        <f aca="true" t="shared" si="1" ref="G21:G30">SUM(D21:F21)-MAX(D21:F21)</f>
        <v>2</v>
      </c>
      <c r="H21" s="26">
        <v>1</v>
      </c>
      <c r="K21" s="2"/>
    </row>
    <row r="22" spans="1:8" ht="13.5">
      <c r="A22" s="26">
        <v>46</v>
      </c>
      <c r="B22" s="26" t="s">
        <v>22</v>
      </c>
      <c r="C22" s="26" t="s">
        <v>23</v>
      </c>
      <c r="D22" s="25">
        <v>2</v>
      </c>
      <c r="E22" s="27">
        <v>1</v>
      </c>
      <c r="F22" s="5">
        <v>2</v>
      </c>
      <c r="G22" s="26">
        <f t="shared" si="1"/>
        <v>3</v>
      </c>
      <c r="H22" s="26">
        <v>2</v>
      </c>
    </row>
    <row r="23" spans="1:8" ht="13.5">
      <c r="A23" s="26">
        <v>58</v>
      </c>
      <c r="B23" s="26" t="s">
        <v>24</v>
      </c>
      <c r="C23" s="26" t="s">
        <v>25</v>
      </c>
      <c r="D23" s="25">
        <v>3</v>
      </c>
      <c r="E23" s="27">
        <v>2</v>
      </c>
      <c r="F23" s="5">
        <v>3</v>
      </c>
      <c r="G23" s="26">
        <f t="shared" si="1"/>
        <v>5</v>
      </c>
      <c r="H23" s="26">
        <v>3</v>
      </c>
    </row>
    <row r="24" spans="1:8" ht="13.5">
      <c r="A24" s="26">
        <v>49</v>
      </c>
      <c r="B24" s="26" t="s">
        <v>98</v>
      </c>
      <c r="C24" s="26" t="s">
        <v>23</v>
      </c>
      <c r="D24" s="25">
        <v>5</v>
      </c>
      <c r="E24" s="27">
        <v>3</v>
      </c>
      <c r="F24" s="5">
        <v>4</v>
      </c>
      <c r="G24" s="26">
        <f t="shared" si="1"/>
        <v>7</v>
      </c>
      <c r="H24" s="26">
        <v>4</v>
      </c>
    </row>
    <row r="25" spans="1:8" ht="13.5">
      <c r="A25" s="26">
        <v>45</v>
      </c>
      <c r="B25" s="26" t="s">
        <v>27</v>
      </c>
      <c r="C25" s="26" t="s">
        <v>23</v>
      </c>
      <c r="D25" s="25">
        <v>4</v>
      </c>
      <c r="E25" s="27">
        <v>6</v>
      </c>
      <c r="F25" s="5">
        <v>6</v>
      </c>
      <c r="G25" s="26">
        <f t="shared" si="1"/>
        <v>10</v>
      </c>
      <c r="H25" s="26">
        <v>5</v>
      </c>
    </row>
    <row r="26" spans="1:8" ht="13.5">
      <c r="A26" s="26">
        <v>52</v>
      </c>
      <c r="B26" s="26" t="s">
        <v>99</v>
      </c>
      <c r="C26" s="26" t="s">
        <v>100</v>
      </c>
      <c r="D26" s="25">
        <v>6</v>
      </c>
      <c r="E26" s="27">
        <v>5</v>
      </c>
      <c r="F26" s="5">
        <v>5</v>
      </c>
      <c r="G26" s="26">
        <f t="shared" si="1"/>
        <v>10</v>
      </c>
      <c r="H26" s="26">
        <v>6</v>
      </c>
    </row>
    <row r="27" spans="1:11" ht="13.5">
      <c r="A27" s="26">
        <v>50</v>
      </c>
      <c r="B27" s="26" t="s">
        <v>28</v>
      </c>
      <c r="C27" s="26" t="s">
        <v>23</v>
      </c>
      <c r="D27" s="25">
        <v>7</v>
      </c>
      <c r="E27" s="27">
        <v>7</v>
      </c>
      <c r="F27" s="5">
        <v>7</v>
      </c>
      <c r="G27" s="26">
        <f t="shared" si="1"/>
        <v>14</v>
      </c>
      <c r="H27" s="26">
        <v>7</v>
      </c>
      <c r="K27" s="3"/>
    </row>
    <row r="28" spans="1:8" s="3" customFormat="1" ht="13.5">
      <c r="A28" s="26">
        <v>82</v>
      </c>
      <c r="B28" s="26" t="s">
        <v>30</v>
      </c>
      <c r="C28" s="26" t="s">
        <v>23</v>
      </c>
      <c r="D28" s="25">
        <v>8</v>
      </c>
      <c r="E28" s="27">
        <v>10</v>
      </c>
      <c r="F28" s="5">
        <v>8</v>
      </c>
      <c r="G28" s="26">
        <f t="shared" si="1"/>
        <v>16</v>
      </c>
      <c r="H28" s="26">
        <v>8</v>
      </c>
    </row>
    <row r="29" spans="1:8" s="3" customFormat="1" ht="13.5">
      <c r="A29" s="26">
        <v>51</v>
      </c>
      <c r="B29" s="26" t="s">
        <v>101</v>
      </c>
      <c r="C29" s="26" t="s">
        <v>29</v>
      </c>
      <c r="D29" s="25">
        <v>9</v>
      </c>
      <c r="E29" s="27">
        <v>8</v>
      </c>
      <c r="F29" s="5">
        <v>9</v>
      </c>
      <c r="G29" s="26">
        <f t="shared" si="1"/>
        <v>17</v>
      </c>
      <c r="H29" s="26">
        <v>9</v>
      </c>
    </row>
    <row r="30" spans="1:11" s="3" customFormat="1" ht="13.5">
      <c r="A30" s="26">
        <v>63</v>
      </c>
      <c r="B30" s="26" t="s">
        <v>102</v>
      </c>
      <c r="C30" s="26" t="s">
        <v>23</v>
      </c>
      <c r="D30" s="25">
        <v>10</v>
      </c>
      <c r="E30" s="27">
        <v>9</v>
      </c>
      <c r="F30" s="5">
        <v>10</v>
      </c>
      <c r="G30" s="26">
        <f t="shared" si="1"/>
        <v>19</v>
      </c>
      <c r="H30" s="26">
        <v>10</v>
      </c>
      <c r="K30" s="1"/>
    </row>
    <row r="31" spans="1:11" s="1" customFormat="1" ht="13.5">
      <c r="A31" s="20"/>
      <c r="B31" s="20"/>
      <c r="C31" s="20"/>
      <c r="D31" s="21"/>
      <c r="E31" s="21"/>
      <c r="F31" s="21"/>
      <c r="G31" s="20"/>
      <c r="H31" s="20"/>
      <c r="J31" s="3"/>
      <c r="K31" s="2"/>
    </row>
    <row r="32" spans="2:10" ht="13.5">
      <c r="B32" s="20"/>
      <c r="C32" s="20"/>
      <c r="J32" s="3"/>
    </row>
    <row r="33" spans="1:10" ht="13.5">
      <c r="A33" s="19" t="s">
        <v>142</v>
      </c>
      <c r="B33" s="20"/>
      <c r="C33" s="20"/>
      <c r="J33" s="1"/>
    </row>
    <row r="34" spans="1:8" ht="13.5">
      <c r="A34" s="26" t="s">
        <v>4</v>
      </c>
      <c r="B34" s="27" t="s">
        <v>0</v>
      </c>
      <c r="C34" s="27" t="s">
        <v>1</v>
      </c>
      <c r="D34" s="25" t="s">
        <v>10</v>
      </c>
      <c r="E34" s="25" t="s">
        <v>11</v>
      </c>
      <c r="F34" s="25" t="s">
        <v>12</v>
      </c>
      <c r="G34" s="26" t="s">
        <v>13</v>
      </c>
      <c r="H34" s="26" t="s">
        <v>3</v>
      </c>
    </row>
    <row r="35" spans="1:8" ht="13.5">
      <c r="A35" s="26">
        <v>89</v>
      </c>
      <c r="B35" s="26" t="s">
        <v>104</v>
      </c>
      <c r="C35" s="26" t="s">
        <v>23</v>
      </c>
      <c r="D35" s="25">
        <v>1</v>
      </c>
      <c r="E35" s="27">
        <v>6</v>
      </c>
      <c r="F35" s="5">
        <v>1</v>
      </c>
      <c r="G35" s="26">
        <f>SUM(D35:F35)-MAX(D35:F35)</f>
        <v>2</v>
      </c>
      <c r="H35" s="26">
        <v>1</v>
      </c>
    </row>
    <row r="36" spans="1:11" ht="13.5">
      <c r="A36" s="26">
        <v>79</v>
      </c>
      <c r="B36" s="26" t="s">
        <v>105</v>
      </c>
      <c r="C36" s="26" t="s">
        <v>106</v>
      </c>
      <c r="D36" s="25">
        <v>2</v>
      </c>
      <c r="E36" s="27">
        <v>1</v>
      </c>
      <c r="F36" s="5">
        <v>3</v>
      </c>
      <c r="G36" s="26">
        <f>SUM(D36:F36)-MAX(D36:F36)</f>
        <v>3</v>
      </c>
      <c r="H36" s="26">
        <v>2</v>
      </c>
      <c r="K36" s="3"/>
    </row>
    <row r="37" spans="1:8" s="3" customFormat="1" ht="13.5">
      <c r="A37" s="26">
        <v>81</v>
      </c>
      <c r="B37" s="26" t="s">
        <v>28</v>
      </c>
      <c r="C37" s="26" t="s">
        <v>29</v>
      </c>
      <c r="D37" s="25">
        <v>4</v>
      </c>
      <c r="E37" s="27">
        <v>2</v>
      </c>
      <c r="F37" s="5">
        <v>2</v>
      </c>
      <c r="G37" s="26">
        <f>SUM(D37:F37)-MAX(D37:F37)</f>
        <v>4</v>
      </c>
      <c r="H37" s="26">
        <v>3</v>
      </c>
    </row>
    <row r="38" spans="1:11" s="3" customFormat="1" ht="13.5">
      <c r="A38" s="26">
        <v>99</v>
      </c>
      <c r="B38" s="26" t="s">
        <v>108</v>
      </c>
      <c r="C38" s="26" t="s">
        <v>106</v>
      </c>
      <c r="D38" s="25">
        <v>5</v>
      </c>
      <c r="E38" s="27">
        <v>3</v>
      </c>
      <c r="F38" s="5">
        <v>7</v>
      </c>
      <c r="G38" s="26">
        <f>SUM(D38:F38)-MAX(D38:F38)</f>
        <v>8</v>
      </c>
      <c r="H38" s="26">
        <v>4</v>
      </c>
      <c r="K38" s="2"/>
    </row>
    <row r="39" spans="1:8" ht="13.5">
      <c r="A39" s="26">
        <v>94</v>
      </c>
      <c r="B39" s="26" t="s">
        <v>30</v>
      </c>
      <c r="C39" s="26" t="s">
        <v>29</v>
      </c>
      <c r="D39" s="25">
        <v>7</v>
      </c>
      <c r="E39" s="27">
        <v>4</v>
      </c>
      <c r="F39" s="5">
        <v>4</v>
      </c>
      <c r="G39" s="26">
        <f>SUM(D39:F39)-MAX(D39:F39)</f>
        <v>8</v>
      </c>
      <c r="H39" s="26">
        <v>5</v>
      </c>
    </row>
    <row r="40" spans="1:8" ht="13.5">
      <c r="A40" s="26">
        <v>88</v>
      </c>
      <c r="B40" s="26" t="s">
        <v>109</v>
      </c>
      <c r="C40" s="26" t="s">
        <v>26</v>
      </c>
      <c r="D40" s="25">
        <v>5</v>
      </c>
      <c r="E40" s="25" t="s">
        <v>79</v>
      </c>
      <c r="F40" s="5">
        <v>5</v>
      </c>
      <c r="G40" s="26">
        <v>10</v>
      </c>
      <c r="H40" s="26">
        <v>6</v>
      </c>
    </row>
    <row r="41" spans="1:8" ht="13.5">
      <c r="A41" s="26">
        <v>93</v>
      </c>
      <c r="B41" s="26" t="s">
        <v>110</v>
      </c>
      <c r="C41" s="26" t="s">
        <v>106</v>
      </c>
      <c r="D41" s="25">
        <v>8</v>
      </c>
      <c r="E41" s="27">
        <v>5</v>
      </c>
      <c r="F41" s="5">
        <v>6</v>
      </c>
      <c r="G41" s="26">
        <f>SUM(D41:F41)-MAX(D41:F41)</f>
        <v>11</v>
      </c>
      <c r="H41" s="26">
        <v>7</v>
      </c>
    </row>
    <row r="42" spans="1:8" ht="13.5">
      <c r="A42" s="26">
        <v>78</v>
      </c>
      <c r="B42" s="26" t="s">
        <v>107</v>
      </c>
      <c r="C42" s="26" t="s">
        <v>23</v>
      </c>
      <c r="D42" s="25">
        <v>3</v>
      </c>
      <c r="E42" s="25" t="s">
        <v>79</v>
      </c>
      <c r="F42" s="25" t="s">
        <v>79</v>
      </c>
      <c r="G42" s="26"/>
      <c r="H42" s="26"/>
    </row>
    <row r="43" spans="2:11" ht="13.5">
      <c r="B43" s="20"/>
      <c r="C43" s="20"/>
      <c r="K43" s="3"/>
    </row>
    <row r="44" spans="1:8" s="3" customFormat="1" ht="13.5">
      <c r="A44" s="20"/>
      <c r="B44" s="20"/>
      <c r="C44" s="20"/>
      <c r="D44" s="21"/>
      <c r="E44" s="21"/>
      <c r="F44" s="21"/>
      <c r="G44" s="20"/>
      <c r="H44" s="20"/>
    </row>
    <row r="45" spans="1:8" s="3" customFormat="1" ht="13.5">
      <c r="A45" s="19" t="s">
        <v>143</v>
      </c>
      <c r="B45" s="20"/>
      <c r="C45" s="20"/>
      <c r="D45" s="21"/>
      <c r="E45" s="21"/>
      <c r="F45" s="21"/>
      <c r="G45" s="20"/>
      <c r="H45" s="20"/>
    </row>
    <row r="46" spans="1:9" s="3" customFormat="1" ht="15">
      <c r="A46" s="26" t="s">
        <v>4</v>
      </c>
      <c r="B46" s="27" t="s">
        <v>0</v>
      </c>
      <c r="C46" s="27" t="s">
        <v>1</v>
      </c>
      <c r="D46" s="25" t="s">
        <v>10</v>
      </c>
      <c r="E46" s="25" t="s">
        <v>11</v>
      </c>
      <c r="F46" s="25" t="s">
        <v>12</v>
      </c>
      <c r="G46" s="26" t="s">
        <v>13</v>
      </c>
      <c r="H46" s="26" t="s">
        <v>3</v>
      </c>
      <c r="I46" s="23"/>
    </row>
    <row r="47" spans="1:10" s="3" customFormat="1" ht="15">
      <c r="A47" s="26">
        <v>77</v>
      </c>
      <c r="B47" s="26" t="s">
        <v>37</v>
      </c>
      <c r="C47" s="26" t="s">
        <v>25</v>
      </c>
      <c r="D47" s="25">
        <v>1</v>
      </c>
      <c r="E47" s="27">
        <v>4</v>
      </c>
      <c r="F47" s="5">
        <v>1</v>
      </c>
      <c r="G47" s="26">
        <f aca="true" t="shared" si="2" ref="G47:G60">SUM(D47:F47)-MAX(D47:F47)</f>
        <v>2</v>
      </c>
      <c r="H47" s="26">
        <v>1</v>
      </c>
      <c r="I47" s="24"/>
      <c r="J47" s="2"/>
    </row>
    <row r="48" spans="1:10" s="3" customFormat="1" ht="15">
      <c r="A48" s="26">
        <v>91</v>
      </c>
      <c r="B48" s="26" t="s">
        <v>112</v>
      </c>
      <c r="C48" s="26" t="s">
        <v>113</v>
      </c>
      <c r="D48" s="25">
        <v>2</v>
      </c>
      <c r="E48" s="27">
        <v>10</v>
      </c>
      <c r="F48" s="5">
        <v>2</v>
      </c>
      <c r="G48" s="26">
        <f t="shared" si="2"/>
        <v>4</v>
      </c>
      <c r="H48" s="26">
        <v>2</v>
      </c>
      <c r="I48" s="24"/>
      <c r="J48" s="2"/>
    </row>
    <row r="49" spans="1:8" s="3" customFormat="1" ht="13.5">
      <c r="A49" s="26">
        <v>80</v>
      </c>
      <c r="B49" s="26" t="s">
        <v>21</v>
      </c>
      <c r="C49" s="26" t="s">
        <v>120</v>
      </c>
      <c r="D49" s="25">
        <v>15</v>
      </c>
      <c r="E49" s="27">
        <v>1</v>
      </c>
      <c r="F49" s="5">
        <v>5</v>
      </c>
      <c r="G49" s="26">
        <f t="shared" si="2"/>
        <v>6</v>
      </c>
      <c r="H49" s="26">
        <v>3</v>
      </c>
    </row>
    <row r="50" spans="1:8" s="3" customFormat="1" ht="13.5">
      <c r="A50" s="26">
        <v>65</v>
      </c>
      <c r="B50" s="26" t="s">
        <v>31</v>
      </c>
      <c r="C50" s="26" t="s">
        <v>23</v>
      </c>
      <c r="D50" s="25">
        <v>3</v>
      </c>
      <c r="E50" s="27">
        <v>3</v>
      </c>
      <c r="F50" s="5">
        <v>3</v>
      </c>
      <c r="G50" s="26">
        <f t="shared" si="2"/>
        <v>6</v>
      </c>
      <c r="H50" s="26">
        <v>5</v>
      </c>
    </row>
    <row r="51" spans="1:8" s="3" customFormat="1" ht="13.5">
      <c r="A51" s="26">
        <v>67</v>
      </c>
      <c r="B51" s="26" t="s">
        <v>32</v>
      </c>
      <c r="C51" s="26" t="s">
        <v>23</v>
      </c>
      <c r="D51" s="25">
        <v>4</v>
      </c>
      <c r="E51" s="27">
        <v>2</v>
      </c>
      <c r="F51" s="5">
        <v>4</v>
      </c>
      <c r="G51" s="26">
        <f t="shared" si="2"/>
        <v>6</v>
      </c>
      <c r="H51" s="26">
        <v>4</v>
      </c>
    </row>
    <row r="52" spans="1:11" s="3" customFormat="1" ht="13.5">
      <c r="A52" s="26">
        <v>70</v>
      </c>
      <c r="B52" s="26" t="s">
        <v>116</v>
      </c>
      <c r="C52" s="26" t="s">
        <v>113</v>
      </c>
      <c r="D52" s="25">
        <v>10</v>
      </c>
      <c r="E52" s="27">
        <v>5</v>
      </c>
      <c r="F52" s="5">
        <v>6</v>
      </c>
      <c r="G52" s="26">
        <f t="shared" si="2"/>
        <v>11</v>
      </c>
      <c r="H52" s="26">
        <v>6</v>
      </c>
      <c r="K52" s="2"/>
    </row>
    <row r="53" spans="1:11" ht="13.5">
      <c r="A53" s="26">
        <v>57</v>
      </c>
      <c r="B53" s="26" t="s">
        <v>35</v>
      </c>
      <c r="C53" s="26" t="s">
        <v>36</v>
      </c>
      <c r="D53" s="25">
        <v>5</v>
      </c>
      <c r="E53" s="27">
        <v>7</v>
      </c>
      <c r="F53" s="5">
        <v>7</v>
      </c>
      <c r="G53" s="26">
        <f t="shared" si="2"/>
        <v>12</v>
      </c>
      <c r="H53" s="26">
        <v>7</v>
      </c>
      <c r="J53" s="3"/>
      <c r="K53" s="1"/>
    </row>
    <row r="54" spans="1:11" s="1" customFormat="1" ht="13.5">
      <c r="A54" s="26">
        <v>84</v>
      </c>
      <c r="B54" s="26" t="s">
        <v>114</v>
      </c>
      <c r="C54" s="26" t="s">
        <v>113</v>
      </c>
      <c r="D54" s="25">
        <v>6</v>
      </c>
      <c r="E54" s="27">
        <v>6</v>
      </c>
      <c r="F54" s="5">
        <v>9</v>
      </c>
      <c r="G54" s="26">
        <f t="shared" si="2"/>
        <v>12</v>
      </c>
      <c r="H54" s="26">
        <v>8</v>
      </c>
      <c r="J54" s="3"/>
      <c r="K54" s="2"/>
    </row>
    <row r="55" spans="1:8" ht="13.5">
      <c r="A55" s="26">
        <v>86</v>
      </c>
      <c r="B55" s="26" t="s">
        <v>115</v>
      </c>
      <c r="C55" s="26" t="s">
        <v>113</v>
      </c>
      <c r="D55" s="25">
        <v>9</v>
      </c>
      <c r="E55" s="27">
        <v>7</v>
      </c>
      <c r="F55" s="5">
        <v>8</v>
      </c>
      <c r="G55" s="26">
        <f t="shared" si="2"/>
        <v>15</v>
      </c>
      <c r="H55" s="26">
        <v>9</v>
      </c>
    </row>
    <row r="56" spans="1:10" ht="13.5">
      <c r="A56" s="26">
        <v>61</v>
      </c>
      <c r="B56" s="26" t="s">
        <v>34</v>
      </c>
      <c r="C56" s="26" t="s">
        <v>23</v>
      </c>
      <c r="D56" s="25">
        <v>7</v>
      </c>
      <c r="E56" s="27">
        <v>11</v>
      </c>
      <c r="F56" s="5">
        <v>10</v>
      </c>
      <c r="G56" s="26">
        <f t="shared" si="2"/>
        <v>17</v>
      </c>
      <c r="H56" s="26">
        <v>10</v>
      </c>
      <c r="J56" s="1"/>
    </row>
    <row r="57" spans="1:8" ht="13.5">
      <c r="A57" s="26">
        <v>68</v>
      </c>
      <c r="B57" s="26" t="s">
        <v>33</v>
      </c>
      <c r="C57" s="26" t="s">
        <v>113</v>
      </c>
      <c r="D57" s="25">
        <v>8</v>
      </c>
      <c r="E57" s="27">
        <v>9</v>
      </c>
      <c r="F57" s="5">
        <v>14</v>
      </c>
      <c r="G57" s="26">
        <f t="shared" si="2"/>
        <v>17</v>
      </c>
      <c r="H57" s="26">
        <v>11</v>
      </c>
    </row>
    <row r="58" spans="1:8" ht="13.5">
      <c r="A58" s="26">
        <v>59</v>
      </c>
      <c r="B58" s="26" t="s">
        <v>117</v>
      </c>
      <c r="C58" s="26" t="s">
        <v>118</v>
      </c>
      <c r="D58" s="25">
        <v>12</v>
      </c>
      <c r="E58" s="27">
        <v>12</v>
      </c>
      <c r="F58" s="5">
        <v>11</v>
      </c>
      <c r="G58" s="26">
        <f t="shared" si="2"/>
        <v>23</v>
      </c>
      <c r="H58" s="26">
        <v>12</v>
      </c>
    </row>
    <row r="59" spans="1:8" ht="13.5">
      <c r="A59" s="26">
        <v>62</v>
      </c>
      <c r="B59" s="26" t="s">
        <v>39</v>
      </c>
      <c r="C59" s="26" t="s">
        <v>23</v>
      </c>
      <c r="D59" s="25">
        <v>13</v>
      </c>
      <c r="E59" s="27">
        <v>13</v>
      </c>
      <c r="F59" s="5">
        <v>12</v>
      </c>
      <c r="G59" s="26">
        <f t="shared" si="2"/>
        <v>25</v>
      </c>
      <c r="H59" s="26">
        <v>13</v>
      </c>
    </row>
    <row r="60" spans="1:11" ht="13.5">
      <c r="A60" s="26">
        <v>60</v>
      </c>
      <c r="B60" s="26" t="s">
        <v>119</v>
      </c>
      <c r="C60" s="26" t="s">
        <v>36</v>
      </c>
      <c r="D60" s="25">
        <v>14</v>
      </c>
      <c r="E60" s="27">
        <v>14</v>
      </c>
      <c r="F60" s="5">
        <v>13</v>
      </c>
      <c r="G60" s="26">
        <f t="shared" si="2"/>
        <v>27</v>
      </c>
      <c r="H60" s="26">
        <v>14</v>
      </c>
      <c r="K60" s="3"/>
    </row>
    <row r="61" spans="1:11" s="3" customFormat="1" ht="13.5">
      <c r="A61" s="26">
        <v>56</v>
      </c>
      <c r="B61" s="26" t="s">
        <v>27</v>
      </c>
      <c r="C61" s="26" t="s">
        <v>23</v>
      </c>
      <c r="D61" s="25">
        <v>11</v>
      </c>
      <c r="E61" s="25" t="s">
        <v>79</v>
      </c>
      <c r="F61" s="25" t="s">
        <v>79</v>
      </c>
      <c r="G61" s="26"/>
      <c r="H61" s="26"/>
      <c r="K61" s="2"/>
    </row>
    <row r="62" spans="2:11" ht="13.5">
      <c r="B62" s="20"/>
      <c r="C62" s="20"/>
      <c r="K62" s="1"/>
    </row>
    <row r="63" spans="1:11" s="1" customFormat="1" ht="13.5">
      <c r="A63" s="20"/>
      <c r="B63" s="20"/>
      <c r="C63" s="20"/>
      <c r="D63" s="21"/>
      <c r="E63" s="21"/>
      <c r="F63" s="21"/>
      <c r="G63" s="20"/>
      <c r="H63" s="20"/>
      <c r="J63" s="2"/>
      <c r="K63" s="2"/>
    </row>
    <row r="64" spans="1:3" ht="13.5">
      <c r="A64" s="19" t="s">
        <v>144</v>
      </c>
      <c r="B64" s="20"/>
      <c r="C64" s="20"/>
    </row>
    <row r="65" spans="1:10" ht="13.5">
      <c r="A65" s="26" t="s">
        <v>4</v>
      </c>
      <c r="B65" s="27" t="s">
        <v>0</v>
      </c>
      <c r="C65" s="27" t="s">
        <v>1</v>
      </c>
      <c r="D65" s="25" t="s">
        <v>10</v>
      </c>
      <c r="E65" s="25" t="s">
        <v>11</v>
      </c>
      <c r="F65" s="25" t="s">
        <v>12</v>
      </c>
      <c r="G65" s="26" t="s">
        <v>13</v>
      </c>
      <c r="H65" s="26" t="s">
        <v>3</v>
      </c>
      <c r="J65" s="1"/>
    </row>
    <row r="66" spans="1:11" ht="13.5">
      <c r="A66" s="26">
        <v>11</v>
      </c>
      <c r="B66" s="26" t="s">
        <v>40</v>
      </c>
      <c r="C66" s="26" t="s">
        <v>41</v>
      </c>
      <c r="D66" s="25">
        <v>1</v>
      </c>
      <c r="E66" s="27">
        <v>1</v>
      </c>
      <c r="F66" s="5">
        <v>1</v>
      </c>
      <c r="G66" s="26">
        <f aca="true" t="shared" si="3" ref="G66:G71">SUM(D66:F66)-MAX(D66:F66)</f>
        <v>2</v>
      </c>
      <c r="H66" s="26">
        <v>1</v>
      </c>
      <c r="K66" s="3"/>
    </row>
    <row r="67" spans="1:8" s="3" customFormat="1" ht="13.5">
      <c r="A67" s="26">
        <v>12</v>
      </c>
      <c r="B67" s="26" t="s">
        <v>42</v>
      </c>
      <c r="C67" s="26" t="s">
        <v>18</v>
      </c>
      <c r="D67" s="25">
        <v>2</v>
      </c>
      <c r="E67" s="27">
        <v>6</v>
      </c>
      <c r="F67" s="5">
        <v>2</v>
      </c>
      <c r="G67" s="26">
        <f t="shared" si="3"/>
        <v>4</v>
      </c>
      <c r="H67" s="26">
        <v>2</v>
      </c>
    </row>
    <row r="68" spans="1:10" s="3" customFormat="1" ht="13.5">
      <c r="A68" s="26">
        <v>25</v>
      </c>
      <c r="B68" s="26" t="s">
        <v>121</v>
      </c>
      <c r="C68" s="26" t="s">
        <v>41</v>
      </c>
      <c r="D68" s="25">
        <v>4</v>
      </c>
      <c r="E68" s="27">
        <v>2</v>
      </c>
      <c r="F68" s="5">
        <v>3</v>
      </c>
      <c r="G68" s="26">
        <f t="shared" si="3"/>
        <v>5</v>
      </c>
      <c r="H68" s="26">
        <v>3</v>
      </c>
      <c r="J68" s="20"/>
    </row>
    <row r="69" spans="1:11" s="3" customFormat="1" ht="13.5">
      <c r="A69" s="26">
        <v>9</v>
      </c>
      <c r="B69" s="26" t="s">
        <v>44</v>
      </c>
      <c r="C69" s="26" t="s">
        <v>45</v>
      </c>
      <c r="D69" s="25">
        <v>3</v>
      </c>
      <c r="E69" s="27">
        <v>3</v>
      </c>
      <c r="F69" s="5">
        <v>4</v>
      </c>
      <c r="G69" s="26">
        <f t="shared" si="3"/>
        <v>6</v>
      </c>
      <c r="H69" s="26">
        <v>4</v>
      </c>
      <c r="K69" s="2"/>
    </row>
    <row r="70" spans="1:8" ht="13.5">
      <c r="A70" s="26">
        <v>19</v>
      </c>
      <c r="B70" s="26" t="s">
        <v>124</v>
      </c>
      <c r="C70" s="26" t="s">
        <v>125</v>
      </c>
      <c r="D70" s="25">
        <v>6</v>
      </c>
      <c r="E70" s="27">
        <v>4</v>
      </c>
      <c r="F70" s="5">
        <v>5</v>
      </c>
      <c r="G70" s="26">
        <f t="shared" si="3"/>
        <v>9</v>
      </c>
      <c r="H70" s="26">
        <v>5</v>
      </c>
    </row>
    <row r="71" spans="1:8" ht="13.5">
      <c r="A71" s="26">
        <v>8</v>
      </c>
      <c r="B71" s="26" t="s">
        <v>126</v>
      </c>
      <c r="C71" s="26" t="s">
        <v>125</v>
      </c>
      <c r="D71" s="25">
        <v>7</v>
      </c>
      <c r="E71" s="27">
        <v>5</v>
      </c>
      <c r="F71" s="5">
        <v>6</v>
      </c>
      <c r="G71" s="26">
        <f t="shared" si="3"/>
        <v>11</v>
      </c>
      <c r="H71" s="26">
        <v>6</v>
      </c>
    </row>
    <row r="72" spans="1:8" ht="13.5">
      <c r="A72" s="26">
        <v>13</v>
      </c>
      <c r="B72" s="26" t="s">
        <v>122</v>
      </c>
      <c r="C72" s="26" t="s">
        <v>123</v>
      </c>
      <c r="D72" s="25">
        <v>5</v>
      </c>
      <c r="E72" s="27">
        <v>7</v>
      </c>
      <c r="F72" s="25" t="s">
        <v>79</v>
      </c>
      <c r="G72" s="26">
        <v>12</v>
      </c>
      <c r="H72" s="26">
        <v>7</v>
      </c>
    </row>
    <row r="73" spans="1:8" ht="13.5">
      <c r="A73" s="26">
        <v>23</v>
      </c>
      <c r="B73" s="26" t="s">
        <v>127</v>
      </c>
      <c r="C73" s="26" t="s">
        <v>46</v>
      </c>
      <c r="D73" s="25">
        <v>8</v>
      </c>
      <c r="E73" s="27">
        <v>8</v>
      </c>
      <c r="F73" s="5">
        <v>7</v>
      </c>
      <c r="G73" s="26">
        <f>SUM(D73:F73)-MAX(D73:F73)</f>
        <v>15</v>
      </c>
      <c r="H73" s="26">
        <v>8</v>
      </c>
    </row>
    <row r="74" spans="1:8" ht="13.5">
      <c r="A74" s="26">
        <v>30</v>
      </c>
      <c r="B74" s="26" t="s">
        <v>128</v>
      </c>
      <c r="C74" s="26" t="s">
        <v>125</v>
      </c>
      <c r="D74" s="25">
        <v>9</v>
      </c>
      <c r="E74" s="27">
        <v>9</v>
      </c>
      <c r="F74" s="5">
        <v>8</v>
      </c>
      <c r="G74" s="26">
        <f>SUM(D74:F74)-MAX(D74:F74)</f>
        <v>17</v>
      </c>
      <c r="H74" s="26">
        <v>9</v>
      </c>
    </row>
    <row r="75" spans="1:8" ht="13.5">
      <c r="A75" s="26">
        <v>10</v>
      </c>
      <c r="B75" s="26" t="s">
        <v>47</v>
      </c>
      <c r="C75" s="26" t="s">
        <v>48</v>
      </c>
      <c r="D75" s="25">
        <v>10</v>
      </c>
      <c r="E75" s="27">
        <v>10</v>
      </c>
      <c r="F75" s="5">
        <v>9</v>
      </c>
      <c r="G75" s="26">
        <f>SUM(D75:F75)-MAX(D75:F75)</f>
        <v>19</v>
      </c>
      <c r="H75" s="26">
        <v>10</v>
      </c>
    </row>
    <row r="76" spans="2:3" ht="13.5">
      <c r="B76" s="20"/>
      <c r="C76" s="20"/>
    </row>
    <row r="77" spans="2:3" ht="13.5">
      <c r="B77" s="20"/>
      <c r="C77" s="20"/>
    </row>
    <row r="78" spans="1:11" ht="13.5">
      <c r="A78" s="19" t="s">
        <v>145</v>
      </c>
      <c r="B78" s="20"/>
      <c r="C78" s="20"/>
      <c r="K78" s="3"/>
    </row>
    <row r="79" spans="1:11" s="3" customFormat="1" ht="13.5">
      <c r="A79" s="26" t="s">
        <v>4</v>
      </c>
      <c r="B79" s="27" t="s">
        <v>0</v>
      </c>
      <c r="C79" s="27" t="s">
        <v>1</v>
      </c>
      <c r="D79" s="25" t="s">
        <v>10</v>
      </c>
      <c r="E79" s="25" t="s">
        <v>11</v>
      </c>
      <c r="F79" s="25" t="s">
        <v>12</v>
      </c>
      <c r="G79" s="26" t="s">
        <v>13</v>
      </c>
      <c r="H79" s="26" t="s">
        <v>3</v>
      </c>
      <c r="J79" s="2"/>
      <c r="K79" s="2"/>
    </row>
    <row r="80" spans="1:11" ht="13.5">
      <c r="A80" s="26">
        <v>35</v>
      </c>
      <c r="B80" s="26" t="s">
        <v>40</v>
      </c>
      <c r="C80" s="26" t="s">
        <v>41</v>
      </c>
      <c r="D80" s="25">
        <v>1</v>
      </c>
      <c r="E80" s="27">
        <v>1</v>
      </c>
      <c r="F80" s="5">
        <v>1</v>
      </c>
      <c r="G80" s="26">
        <f aca="true" t="shared" si="4" ref="G80:G91">SUM(D80:F80)-MAX(D80:F80)</f>
        <v>2</v>
      </c>
      <c r="H80" s="26">
        <v>1</v>
      </c>
      <c r="K80" s="1"/>
    </row>
    <row r="81" spans="1:11" s="1" customFormat="1" ht="13.5">
      <c r="A81" s="26">
        <v>17</v>
      </c>
      <c r="B81" s="26" t="s">
        <v>51</v>
      </c>
      <c r="C81" s="26" t="s">
        <v>16</v>
      </c>
      <c r="D81" s="25">
        <v>2</v>
      </c>
      <c r="E81" s="27">
        <v>3</v>
      </c>
      <c r="F81" s="5">
        <v>2</v>
      </c>
      <c r="G81" s="26">
        <f t="shared" si="4"/>
        <v>4</v>
      </c>
      <c r="H81" s="26">
        <v>2</v>
      </c>
      <c r="J81" s="3"/>
      <c r="K81" s="2"/>
    </row>
    <row r="82" spans="1:8" ht="13.5">
      <c r="A82" s="26">
        <v>32</v>
      </c>
      <c r="B82" s="26" t="s">
        <v>49</v>
      </c>
      <c r="C82" s="26" t="s">
        <v>45</v>
      </c>
      <c r="D82" s="25">
        <v>3</v>
      </c>
      <c r="E82" s="27">
        <v>2</v>
      </c>
      <c r="F82" s="5">
        <v>5</v>
      </c>
      <c r="G82" s="26">
        <f t="shared" si="4"/>
        <v>5</v>
      </c>
      <c r="H82" s="26">
        <v>3</v>
      </c>
    </row>
    <row r="83" spans="1:10" ht="13.5">
      <c r="A83" s="26">
        <v>28</v>
      </c>
      <c r="B83" s="26" t="s">
        <v>54</v>
      </c>
      <c r="C83" s="26" t="s">
        <v>16</v>
      </c>
      <c r="D83" s="25">
        <v>4</v>
      </c>
      <c r="E83" s="27">
        <v>4</v>
      </c>
      <c r="F83" s="5">
        <v>3</v>
      </c>
      <c r="G83" s="26">
        <f t="shared" si="4"/>
        <v>7</v>
      </c>
      <c r="H83" s="26">
        <v>4</v>
      </c>
      <c r="J83" s="1"/>
    </row>
    <row r="84" spans="1:8" ht="13.5">
      <c r="A84" s="26">
        <v>26</v>
      </c>
      <c r="B84" s="26" t="s">
        <v>42</v>
      </c>
      <c r="C84" s="26" t="s">
        <v>18</v>
      </c>
      <c r="D84" s="25">
        <v>14</v>
      </c>
      <c r="E84" s="27">
        <v>6</v>
      </c>
      <c r="F84" s="5">
        <v>4</v>
      </c>
      <c r="G84" s="26">
        <f t="shared" si="4"/>
        <v>10</v>
      </c>
      <c r="H84" s="26">
        <v>5</v>
      </c>
    </row>
    <row r="85" spans="1:8" ht="13.5">
      <c r="A85" s="26">
        <v>21</v>
      </c>
      <c r="B85" s="26" t="s">
        <v>50</v>
      </c>
      <c r="C85" s="26" t="s">
        <v>45</v>
      </c>
      <c r="D85" s="25">
        <v>5</v>
      </c>
      <c r="E85" s="27">
        <v>5</v>
      </c>
      <c r="F85" s="5">
        <v>7</v>
      </c>
      <c r="G85" s="26">
        <f t="shared" si="4"/>
        <v>10</v>
      </c>
      <c r="H85" s="26">
        <v>6</v>
      </c>
    </row>
    <row r="86" spans="1:8" ht="13.5">
      <c r="A86" s="26">
        <v>24</v>
      </c>
      <c r="B86" s="26" t="s">
        <v>55</v>
      </c>
      <c r="C86" s="26" t="s">
        <v>48</v>
      </c>
      <c r="D86" s="25">
        <v>6</v>
      </c>
      <c r="E86" s="27">
        <v>7</v>
      </c>
      <c r="F86" s="5">
        <v>6</v>
      </c>
      <c r="G86" s="26">
        <f t="shared" si="4"/>
        <v>12</v>
      </c>
      <c r="H86" s="26">
        <v>7</v>
      </c>
    </row>
    <row r="87" spans="1:8" ht="13.5">
      <c r="A87" s="26">
        <v>101</v>
      </c>
      <c r="B87" s="26" t="s">
        <v>53</v>
      </c>
      <c r="C87" s="26" t="s">
        <v>130</v>
      </c>
      <c r="D87" s="25">
        <v>7</v>
      </c>
      <c r="E87" s="27">
        <v>8</v>
      </c>
      <c r="F87" s="5">
        <v>8</v>
      </c>
      <c r="G87" s="26">
        <f t="shared" si="4"/>
        <v>15</v>
      </c>
      <c r="H87" s="26">
        <v>8</v>
      </c>
    </row>
    <row r="88" spans="1:8" ht="13.5">
      <c r="A88" s="26">
        <v>22</v>
      </c>
      <c r="B88" s="26" t="s">
        <v>57</v>
      </c>
      <c r="C88" s="26" t="s">
        <v>46</v>
      </c>
      <c r="D88" s="25">
        <v>9</v>
      </c>
      <c r="E88" s="27">
        <v>12</v>
      </c>
      <c r="F88" s="5">
        <v>9</v>
      </c>
      <c r="G88" s="26">
        <f t="shared" si="4"/>
        <v>18</v>
      </c>
      <c r="H88" s="26">
        <v>9</v>
      </c>
    </row>
    <row r="89" spans="1:8" ht="13.5">
      <c r="A89" s="26">
        <v>69</v>
      </c>
      <c r="B89" s="26" t="s">
        <v>38</v>
      </c>
      <c r="C89" s="26" t="s">
        <v>131</v>
      </c>
      <c r="D89" s="25">
        <v>11</v>
      </c>
      <c r="E89" s="27">
        <v>9</v>
      </c>
      <c r="F89" s="5">
        <v>11</v>
      </c>
      <c r="G89" s="26">
        <f t="shared" si="4"/>
        <v>20</v>
      </c>
      <c r="H89" s="26">
        <v>10</v>
      </c>
    </row>
    <row r="90" spans="1:8" ht="13.5">
      <c r="A90" s="26">
        <v>20</v>
      </c>
      <c r="B90" s="26" t="s">
        <v>58</v>
      </c>
      <c r="C90" s="26" t="s">
        <v>43</v>
      </c>
      <c r="D90" s="25">
        <v>10</v>
      </c>
      <c r="E90" s="27">
        <v>10</v>
      </c>
      <c r="F90" s="5">
        <v>10</v>
      </c>
      <c r="G90" s="26">
        <f t="shared" si="4"/>
        <v>20</v>
      </c>
      <c r="H90" s="26">
        <v>11</v>
      </c>
    </row>
    <row r="91" spans="1:8" ht="13.5">
      <c r="A91" s="26">
        <v>36</v>
      </c>
      <c r="B91" s="26" t="s">
        <v>132</v>
      </c>
      <c r="C91" s="26" t="s">
        <v>43</v>
      </c>
      <c r="D91" s="25">
        <v>13</v>
      </c>
      <c r="E91" s="27">
        <v>11</v>
      </c>
      <c r="F91" s="5">
        <v>12</v>
      </c>
      <c r="G91" s="26">
        <f t="shared" si="4"/>
        <v>23</v>
      </c>
      <c r="H91" s="26">
        <v>12</v>
      </c>
    </row>
    <row r="92" spans="1:11" ht="13.5">
      <c r="A92" s="26">
        <v>18</v>
      </c>
      <c r="B92" s="26" t="s">
        <v>56</v>
      </c>
      <c r="C92" s="26" t="s">
        <v>46</v>
      </c>
      <c r="D92" s="25">
        <v>12</v>
      </c>
      <c r="E92" s="25" t="s">
        <v>79</v>
      </c>
      <c r="F92" s="25" t="s">
        <v>79</v>
      </c>
      <c r="G92" s="26"/>
      <c r="H92" s="26"/>
      <c r="K92" s="1"/>
    </row>
    <row r="93" spans="1:11" s="1" customFormat="1" ht="13.5">
      <c r="A93" s="26">
        <v>27</v>
      </c>
      <c r="B93" s="26" t="s">
        <v>122</v>
      </c>
      <c r="C93" s="26" t="s">
        <v>123</v>
      </c>
      <c r="D93" s="25">
        <v>8</v>
      </c>
      <c r="E93" s="25" t="s">
        <v>79</v>
      </c>
      <c r="F93" s="25" t="s">
        <v>79</v>
      </c>
      <c r="G93" s="26"/>
      <c r="H93" s="26"/>
      <c r="J93" s="2"/>
      <c r="K93" s="2"/>
    </row>
    <row r="94" spans="1:8" ht="13.5">
      <c r="A94" s="26">
        <v>29</v>
      </c>
      <c r="B94" s="26" t="s">
        <v>52</v>
      </c>
      <c r="C94" s="26" t="s">
        <v>46</v>
      </c>
      <c r="D94" s="25" t="s">
        <v>133</v>
      </c>
      <c r="E94" s="25" t="s">
        <v>79</v>
      </c>
      <c r="F94" s="25" t="s">
        <v>79</v>
      </c>
      <c r="G94" s="26"/>
      <c r="H94" s="26"/>
    </row>
    <row r="95" spans="2:10" ht="13.5">
      <c r="B95" s="20"/>
      <c r="C95" s="20"/>
      <c r="J95" s="1"/>
    </row>
    <row r="96" spans="2:3" ht="13.5">
      <c r="B96" s="20"/>
      <c r="C96" s="20"/>
    </row>
    <row r="97" spans="1:3" ht="13.5">
      <c r="A97" s="19" t="s">
        <v>146</v>
      </c>
      <c r="B97" s="20"/>
      <c r="C97" s="20"/>
    </row>
    <row r="98" spans="1:8" ht="13.5">
      <c r="A98" s="26" t="s">
        <v>4</v>
      </c>
      <c r="B98" s="27" t="s">
        <v>0</v>
      </c>
      <c r="C98" s="27" t="s">
        <v>1</v>
      </c>
      <c r="D98" s="25" t="s">
        <v>10</v>
      </c>
      <c r="E98" s="25" t="s">
        <v>11</v>
      </c>
      <c r="F98" s="25" t="s">
        <v>12</v>
      </c>
      <c r="G98" s="26" t="s">
        <v>13</v>
      </c>
      <c r="H98" s="26" t="s">
        <v>3</v>
      </c>
    </row>
    <row r="99" spans="1:8" ht="13.5">
      <c r="A99" s="26">
        <v>34</v>
      </c>
      <c r="B99" s="26" t="s">
        <v>59</v>
      </c>
      <c r="C99" s="26" t="s">
        <v>60</v>
      </c>
      <c r="D99" s="25">
        <v>1</v>
      </c>
      <c r="E99" s="27">
        <v>1</v>
      </c>
      <c r="F99" s="25" t="s">
        <v>79</v>
      </c>
      <c r="G99" s="26">
        <v>2</v>
      </c>
      <c r="H99" s="26">
        <v>1</v>
      </c>
    </row>
    <row r="100" spans="1:8" ht="13.5">
      <c r="A100" s="26">
        <v>31</v>
      </c>
      <c r="B100" s="26" t="s">
        <v>61</v>
      </c>
      <c r="C100" s="26" t="s">
        <v>60</v>
      </c>
      <c r="D100" s="25">
        <v>2</v>
      </c>
      <c r="E100" s="27">
        <v>3</v>
      </c>
      <c r="F100" s="5">
        <v>1</v>
      </c>
      <c r="G100" s="26">
        <f>SUM(D100:F100)-MAX(D100:F100)</f>
        <v>3</v>
      </c>
      <c r="H100" s="26">
        <v>2</v>
      </c>
    </row>
    <row r="101" spans="1:8" ht="13.5">
      <c r="A101" s="26">
        <v>96</v>
      </c>
      <c r="B101" s="26" t="s">
        <v>134</v>
      </c>
      <c r="C101" s="26" t="s">
        <v>60</v>
      </c>
      <c r="D101" s="25">
        <v>3</v>
      </c>
      <c r="E101" s="27">
        <v>2</v>
      </c>
      <c r="F101" s="5">
        <v>2</v>
      </c>
      <c r="G101" s="26">
        <f>SUM(D101:F101)-MAX(D101:F101)</f>
        <v>4</v>
      </c>
      <c r="H101" s="26">
        <v>3</v>
      </c>
    </row>
    <row r="102" spans="1:8" ht="13.5">
      <c r="A102" s="26">
        <v>44</v>
      </c>
      <c r="B102" s="26" t="s">
        <v>63</v>
      </c>
      <c r="C102" s="26" t="s">
        <v>60</v>
      </c>
      <c r="D102" s="25">
        <v>4</v>
      </c>
      <c r="E102" s="27">
        <v>5</v>
      </c>
      <c r="F102" s="5">
        <v>3</v>
      </c>
      <c r="G102" s="26">
        <f>SUM(D102:F102)-MAX(D102:F102)</f>
        <v>7</v>
      </c>
      <c r="H102" s="26">
        <v>4</v>
      </c>
    </row>
    <row r="103" spans="1:8" ht="13.5">
      <c r="A103" s="26">
        <v>38</v>
      </c>
      <c r="B103" s="26" t="s">
        <v>65</v>
      </c>
      <c r="C103" s="26" t="s">
        <v>66</v>
      </c>
      <c r="D103" s="25">
        <v>5</v>
      </c>
      <c r="E103" s="27">
        <v>4</v>
      </c>
      <c r="F103" s="5">
        <v>4</v>
      </c>
      <c r="G103" s="26">
        <f>SUM(D103:F103)-MAX(D103:F103)</f>
        <v>8</v>
      </c>
      <c r="H103" s="26">
        <v>5</v>
      </c>
    </row>
    <row r="104" spans="1:8" ht="13.5">
      <c r="A104" s="26">
        <v>33</v>
      </c>
      <c r="B104" s="26" t="s">
        <v>64</v>
      </c>
      <c r="C104" s="26" t="s">
        <v>60</v>
      </c>
      <c r="D104" s="25">
        <v>6</v>
      </c>
      <c r="E104" s="27" t="s">
        <v>133</v>
      </c>
      <c r="F104" s="5">
        <v>5</v>
      </c>
      <c r="G104" s="26">
        <v>11</v>
      </c>
      <c r="H104" s="26">
        <v>6</v>
      </c>
    </row>
    <row r="105" spans="1:8" ht="13.5">
      <c r="A105" s="26">
        <v>37</v>
      </c>
      <c r="B105" s="26" t="s">
        <v>135</v>
      </c>
      <c r="C105" s="26" t="s">
        <v>62</v>
      </c>
      <c r="D105" s="25">
        <v>7</v>
      </c>
      <c r="E105" s="27">
        <v>6</v>
      </c>
      <c r="F105" s="25" t="s">
        <v>79</v>
      </c>
      <c r="G105" s="26">
        <v>13</v>
      </c>
      <c r="H105" s="26">
        <v>7</v>
      </c>
    </row>
    <row r="106" spans="2:3" ht="13.5">
      <c r="B106" s="20"/>
      <c r="C106" s="20"/>
    </row>
    <row r="107" spans="2:3" ht="13.5">
      <c r="B107" s="20"/>
      <c r="C107" s="20"/>
    </row>
    <row r="108" spans="1:3" ht="13.5">
      <c r="A108" s="19" t="s">
        <v>136</v>
      </c>
      <c r="B108" s="20"/>
      <c r="C108" s="20"/>
    </row>
    <row r="109" spans="1:8" ht="13.5">
      <c r="A109" s="26" t="s">
        <v>4</v>
      </c>
      <c r="B109" s="27" t="s">
        <v>0</v>
      </c>
      <c r="C109" s="27" t="s">
        <v>1</v>
      </c>
      <c r="D109" s="25" t="s">
        <v>10</v>
      </c>
      <c r="E109" s="25" t="s">
        <v>11</v>
      </c>
      <c r="F109" s="25" t="s">
        <v>12</v>
      </c>
      <c r="G109" s="26" t="s">
        <v>13</v>
      </c>
      <c r="H109" s="26" t="s">
        <v>3</v>
      </c>
    </row>
    <row r="110" spans="1:8" ht="13.5">
      <c r="A110" s="26">
        <v>7</v>
      </c>
      <c r="B110" s="26" t="s">
        <v>76</v>
      </c>
      <c r="C110" s="26" t="s">
        <v>75</v>
      </c>
      <c r="D110" s="25">
        <v>1</v>
      </c>
      <c r="E110" s="27">
        <v>1</v>
      </c>
      <c r="F110" s="5">
        <v>3</v>
      </c>
      <c r="G110" s="26">
        <f aca="true" t="shared" si="5" ref="G110:G118">SUM(D110:F110)-MAX(D110:F110)</f>
        <v>2</v>
      </c>
      <c r="H110" s="26">
        <v>1</v>
      </c>
    </row>
    <row r="111" spans="1:8" ht="13.5">
      <c r="A111" s="26">
        <v>16</v>
      </c>
      <c r="B111" s="26" t="s">
        <v>67</v>
      </c>
      <c r="C111" s="26" t="s">
        <v>68</v>
      </c>
      <c r="D111" s="25">
        <v>3</v>
      </c>
      <c r="E111" s="27">
        <v>2</v>
      </c>
      <c r="F111" s="5">
        <v>1</v>
      </c>
      <c r="G111" s="26">
        <f t="shared" si="5"/>
        <v>3</v>
      </c>
      <c r="H111" s="26">
        <v>2</v>
      </c>
    </row>
    <row r="112" spans="1:8" ht="13.5">
      <c r="A112" s="26">
        <v>2</v>
      </c>
      <c r="B112" s="26" t="s">
        <v>137</v>
      </c>
      <c r="C112" s="26" t="s">
        <v>69</v>
      </c>
      <c r="D112" s="25">
        <v>2</v>
      </c>
      <c r="E112" s="27">
        <v>3</v>
      </c>
      <c r="F112" s="5">
        <v>2</v>
      </c>
      <c r="G112" s="26">
        <f t="shared" si="5"/>
        <v>4</v>
      </c>
      <c r="H112" s="26">
        <v>3</v>
      </c>
    </row>
    <row r="113" spans="1:8" ht="13.5">
      <c r="A113" s="26">
        <v>5</v>
      </c>
      <c r="B113" s="26" t="s">
        <v>72</v>
      </c>
      <c r="C113" s="26" t="s">
        <v>68</v>
      </c>
      <c r="D113" s="25">
        <v>5</v>
      </c>
      <c r="E113" s="27">
        <v>4</v>
      </c>
      <c r="F113" s="5">
        <v>5</v>
      </c>
      <c r="G113" s="26">
        <f t="shared" si="5"/>
        <v>9</v>
      </c>
      <c r="H113" s="26">
        <v>4</v>
      </c>
    </row>
    <row r="114" spans="1:8" ht="13.5">
      <c r="A114" s="26">
        <v>3</v>
      </c>
      <c r="B114" s="26" t="s">
        <v>74</v>
      </c>
      <c r="C114" s="26" t="s">
        <v>75</v>
      </c>
      <c r="D114" s="25">
        <v>4</v>
      </c>
      <c r="E114" s="27">
        <v>5</v>
      </c>
      <c r="F114" s="5">
        <v>6</v>
      </c>
      <c r="G114" s="26">
        <f t="shared" si="5"/>
        <v>9</v>
      </c>
      <c r="H114" s="26">
        <v>5</v>
      </c>
    </row>
    <row r="115" spans="1:8" ht="13.5">
      <c r="A115" s="26">
        <v>6</v>
      </c>
      <c r="B115" s="26" t="s">
        <v>70</v>
      </c>
      <c r="C115" s="26" t="s">
        <v>71</v>
      </c>
      <c r="D115" s="25">
        <v>6</v>
      </c>
      <c r="E115" s="27">
        <v>6</v>
      </c>
      <c r="F115" s="5">
        <v>4</v>
      </c>
      <c r="G115" s="26">
        <f t="shared" si="5"/>
        <v>10</v>
      </c>
      <c r="H115" s="26">
        <v>6</v>
      </c>
    </row>
    <row r="116" spans="1:8" ht="13.5">
      <c r="A116" s="26">
        <v>4</v>
      </c>
      <c r="B116" s="26" t="s">
        <v>73</v>
      </c>
      <c r="C116" s="26" t="s">
        <v>68</v>
      </c>
      <c r="D116" s="25">
        <v>7</v>
      </c>
      <c r="E116" s="27">
        <v>8</v>
      </c>
      <c r="F116" s="5">
        <v>8</v>
      </c>
      <c r="G116" s="26">
        <f t="shared" si="5"/>
        <v>15</v>
      </c>
      <c r="H116" s="26">
        <v>7</v>
      </c>
    </row>
    <row r="117" spans="1:8" ht="13.5">
      <c r="A117" s="26">
        <v>15</v>
      </c>
      <c r="B117" s="26" t="s">
        <v>138</v>
      </c>
      <c r="C117" s="26" t="s">
        <v>68</v>
      </c>
      <c r="D117" s="25">
        <v>8</v>
      </c>
      <c r="E117" s="27">
        <v>7</v>
      </c>
      <c r="F117" s="5">
        <v>9</v>
      </c>
      <c r="G117" s="26">
        <f t="shared" si="5"/>
        <v>15</v>
      </c>
      <c r="H117" s="26">
        <v>8</v>
      </c>
    </row>
    <row r="118" spans="1:8" ht="13.5">
      <c r="A118" s="26">
        <v>14</v>
      </c>
      <c r="B118" s="26" t="s">
        <v>78</v>
      </c>
      <c r="C118" s="26" t="s">
        <v>69</v>
      </c>
      <c r="D118" s="25">
        <v>9</v>
      </c>
      <c r="E118" s="27">
        <v>9</v>
      </c>
      <c r="F118" s="5">
        <v>7</v>
      </c>
      <c r="G118" s="26">
        <f t="shared" si="5"/>
        <v>16</v>
      </c>
      <c r="H118" s="26">
        <v>9</v>
      </c>
    </row>
  </sheetData>
  <sheetProtection/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Voldemars</dc:creator>
  <cp:keywords/>
  <dc:description/>
  <cp:lastModifiedBy>Aigars Tidmanis</cp:lastModifiedBy>
  <cp:lastPrinted>2013-06-22T13:55:58Z</cp:lastPrinted>
  <dcterms:created xsi:type="dcterms:W3CDTF">2012-06-15T12:57:45Z</dcterms:created>
  <dcterms:modified xsi:type="dcterms:W3CDTF">2013-06-23T06:47:23Z</dcterms:modified>
  <cp:category/>
  <cp:version/>
  <cp:contentType/>
  <cp:contentStatus/>
</cp:coreProperties>
</file>